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一般ハード" sheetId="1" r:id="rId1"/>
  </sheets>
  <definedNames>
    <definedName name="_xlnm.Print_Titles" localSheetId="0">一般ハード!#REF!,一般ハード!#REF!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<sst xmlns="http://schemas.openxmlformats.org/spreadsheetml/2006/main" count="104" uniqueCount="66">
  <si>
    <t>平成２９年度地域づくり総合交付金（地域づくり推進事業）実績 事業別一覧表</t>
    <rPh sb="27" eb="29">
      <t>ジッセキ</t>
    </rPh>
    <rPh sb="35" eb="36">
      <t>ヒョウ</t>
    </rPh>
    <phoneticPr fontId="4"/>
  </si>
  <si>
    <t>事業
種別</t>
    <rPh sb="0" eb="2">
      <t>ジギョウ</t>
    </rPh>
    <rPh sb="3" eb="5">
      <t>シュベツ</t>
    </rPh>
    <phoneticPr fontId="7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</si>
  <si>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7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</si>
  <si>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7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</si>
  <si>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7"/>
  </si>
  <si>
    <t>事業名</t>
    <rPh sb="0" eb="2">
      <t>ジギョウ</t>
    </rPh>
    <rPh sb="2" eb="3">
      <t>メイ</t>
    </rPh>
    <phoneticPr fontId="7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</si>
  <si>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7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</si>
  <si>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7"/>
  </si>
  <si>
    <t>事業費</t>
    <rPh sb="0" eb="3">
      <t>ジギョウヒ</t>
    </rPh>
    <phoneticPr fontId="4"/>
  </si>
  <si>
    <t>交付金額</t>
    <rPh sb="0" eb="3">
      <t>コウフキン</t>
    </rPh>
    <rPh sb="3" eb="4">
      <t>ガク</t>
    </rPh>
    <phoneticPr fontId="4"/>
  </si>
  <si>
    <t>摘要</t>
    <rPh sb="0" eb="2">
      <t>テキヨウ</t>
    </rPh>
    <phoneticPr fontId="4"/>
  </si>
  <si>
    <t>交付決定日</t>
    <rPh sb="0" eb="2">
      <t>コウフ</t>
    </rPh>
    <rPh sb="2" eb="5">
      <t>ケッテイビ</t>
    </rPh>
    <phoneticPr fontId="4"/>
  </si>
  <si>
    <t>公表日</t>
    <rPh sb="0" eb="3">
      <t>コウヒョウビ</t>
    </rPh>
    <phoneticPr fontId="4"/>
  </si>
  <si>
    <t>一般ハード</t>
    <phoneticPr fontId="7"/>
  </si>
  <si>
    <t>旭川市</t>
    <phoneticPr fontId="1"/>
  </si>
  <si>
    <t>旭川聖苑火葬炉等整備事業</t>
    <phoneticPr fontId="1"/>
  </si>
  <si>
    <t>火葬炉2炉の増設及び利便施設の建設に向けた実施設計。</t>
    <phoneticPr fontId="7"/>
  </si>
  <si>
    <t>緑が丘地域複合コミュニティ施設（仮称）整備事業</t>
    <phoneticPr fontId="1"/>
  </si>
  <si>
    <t>コンコードパーク緑が丘の公共利用エリアを活用し、地域の複合コミュニティ施設を整備する。</t>
    <phoneticPr fontId="7"/>
  </si>
  <si>
    <t>一般ハード</t>
    <phoneticPr fontId="4"/>
  </si>
  <si>
    <t>東神楽町</t>
    <phoneticPr fontId="4"/>
  </si>
  <si>
    <t>東神楽町防犯灯LED化事業</t>
    <phoneticPr fontId="1"/>
  </si>
  <si>
    <t>LED防犯灯の更新（７８基）</t>
    <phoneticPr fontId="7"/>
  </si>
  <si>
    <t>鷹栖町</t>
    <phoneticPr fontId="1"/>
  </si>
  <si>
    <t>街路灯LED導入事業</t>
    <phoneticPr fontId="1"/>
  </si>
  <si>
    <t>鷹栖地区及び北野地区のLED照明44灯の更新。</t>
    <phoneticPr fontId="7"/>
  </si>
  <si>
    <t>東川町</t>
    <phoneticPr fontId="4"/>
  </si>
  <si>
    <t>東川町写真文化首都創生館整備事業</t>
    <phoneticPr fontId="4"/>
  </si>
  <si>
    <t>東川町写真文化首都創生館を建設する。</t>
    <phoneticPr fontId="7"/>
  </si>
  <si>
    <t>当麻町</t>
    <phoneticPr fontId="1"/>
  </si>
  <si>
    <t>防犯灯改修事業</t>
    <phoneticPr fontId="1"/>
  </si>
  <si>
    <t>防犯灯81基、デザイン灯30基をLEDに改修。</t>
    <phoneticPr fontId="7"/>
  </si>
  <si>
    <t>比布町</t>
    <phoneticPr fontId="1"/>
  </si>
  <si>
    <t>ぴっぷスキー場施設整備事業</t>
    <phoneticPr fontId="1"/>
  </si>
  <si>
    <t>第２リフト非常制御装置及び折返滑車整備、第６リフト電動機及び減速機整備、第６リフト降り場ステージ整備。</t>
    <phoneticPr fontId="7"/>
  </si>
  <si>
    <t>上川町</t>
    <phoneticPr fontId="1"/>
  </si>
  <si>
    <t>交通安全灯等LED化更新事業</t>
    <phoneticPr fontId="1"/>
  </si>
  <si>
    <t>交通安全灯等のLED化。</t>
    <phoneticPr fontId="7"/>
  </si>
  <si>
    <t>美瑛町</t>
    <phoneticPr fontId="1"/>
  </si>
  <si>
    <t>白金インフォメーションセンター改修事業</t>
    <phoneticPr fontId="1"/>
  </si>
  <si>
    <t>白金インフォメーションセンターの改修工事を実施する。</t>
    <phoneticPr fontId="7"/>
  </si>
  <si>
    <t>町民プール建設事業</t>
    <phoneticPr fontId="1"/>
  </si>
  <si>
    <t>幼児から高齢者まで利用できる多面的機能を有する新たなプールを建設する。</t>
    <phoneticPr fontId="7"/>
  </si>
  <si>
    <t>中富良野町</t>
    <phoneticPr fontId="1"/>
  </si>
  <si>
    <t>中富良野町防災事業
≪河川水位計・雨量計設置事業≫</t>
    <phoneticPr fontId="1"/>
  </si>
  <si>
    <t>水位計５箇所、雨量計６箇所の設置。</t>
    <phoneticPr fontId="7"/>
  </si>
  <si>
    <t>公共施設等案内標識設置事業</t>
    <phoneticPr fontId="1"/>
  </si>
  <si>
    <t>外国語表記を含めた公共施設等を表示する案内標識の設置。</t>
    <phoneticPr fontId="7"/>
  </si>
  <si>
    <t>下川町</t>
    <phoneticPr fontId="1"/>
  </si>
  <si>
    <t>街路灯改修事業</t>
    <phoneticPr fontId="1"/>
  </si>
  <si>
    <t>公区防犯灯135灯、町道外灯20灯、にぎわいの広場6灯　計161灯の水銀灯をLEDに交換。</t>
    <phoneticPr fontId="7"/>
  </si>
  <si>
    <t>宿泊研修交流施設整備事業</t>
    <phoneticPr fontId="1"/>
  </si>
  <si>
    <t>宿泊交流施設の建設。</t>
    <phoneticPr fontId="7"/>
  </si>
  <si>
    <t>中川町</t>
    <phoneticPr fontId="1"/>
  </si>
  <si>
    <t>街路灯LED化更新事業</t>
    <phoneticPr fontId="4"/>
  </si>
  <si>
    <t>ランプ、電源ユニットをLEDに交換する。</t>
    <phoneticPr fontId="7"/>
  </si>
  <si>
    <t>合計</t>
    <rPh sb="0" eb="2">
      <t>ゴウケイ</t>
    </rPh>
    <phoneticPr fontId="4"/>
  </si>
  <si>
    <t>旭川市東旭川倉沼</t>
    <rPh sb="0" eb="3">
      <t>アサヒカワシ</t>
    </rPh>
    <rPh sb="3" eb="4">
      <t>ヒガシ</t>
    </rPh>
    <rPh sb="4" eb="6">
      <t>アサヒカワ</t>
    </rPh>
    <rPh sb="6" eb="7">
      <t>クラ</t>
    </rPh>
    <rPh sb="7" eb="8">
      <t>ヌマ</t>
    </rPh>
    <phoneticPr fontId="4"/>
  </si>
  <si>
    <t>旭川市緑が丘東3条1丁目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4"/>
  </si>
  <si>
    <t>東神楽町</t>
    <rPh sb="0" eb="3">
      <t>ヒガシカグラ</t>
    </rPh>
    <rPh sb="3" eb="4">
      <t>チョウ</t>
    </rPh>
    <phoneticPr fontId="4"/>
  </si>
  <si>
    <t>鷹栖町</t>
    <rPh sb="0" eb="3">
      <t>タカスチョウ</t>
    </rPh>
    <phoneticPr fontId="4"/>
  </si>
  <si>
    <t>東川町北町1丁目</t>
    <rPh sb="0" eb="3">
      <t>ヒガシカワチョウ</t>
    </rPh>
    <rPh sb="3" eb="5">
      <t>キタマチ</t>
    </rPh>
    <rPh sb="6" eb="8">
      <t>チョウメ</t>
    </rPh>
    <phoneticPr fontId="4"/>
  </si>
  <si>
    <t>比布町北7線17</t>
    <rPh sb="0" eb="3">
      <t>ピップチョウ</t>
    </rPh>
    <rPh sb="3" eb="4">
      <t>キタ</t>
    </rPh>
    <rPh sb="5" eb="6">
      <t>セン</t>
    </rPh>
    <phoneticPr fontId="4"/>
  </si>
  <si>
    <t>美瑛町字白金</t>
    <rPh sb="0" eb="3">
      <t>ビエイチョウ</t>
    </rPh>
    <rPh sb="3" eb="4">
      <t>アザ</t>
    </rPh>
    <rPh sb="4" eb="6">
      <t>シロカネ</t>
    </rPh>
    <phoneticPr fontId="4"/>
  </si>
  <si>
    <t>美瑛町丸山1丁目</t>
    <rPh sb="0" eb="3">
      <t>ビエイチョウ</t>
    </rPh>
    <rPh sb="3" eb="5">
      <t>マルヤマ</t>
    </rPh>
    <rPh sb="6" eb="8">
      <t>チョウメ</t>
    </rPh>
    <phoneticPr fontId="4"/>
  </si>
  <si>
    <t>下川町南町89</t>
    <rPh sb="0" eb="3">
      <t>シモカワチョウ</t>
    </rPh>
    <rPh sb="3" eb="5">
      <t>ミナミマチ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</si>
</sst>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e\.mm\.dd;@"/>
    <numFmt numFmtId="177" formatCode="_-* #,##0_-;\-* #,##0_-;_-* &quot;-&quot;_-;_-@_-"/>
    <numFmt numFmtId="178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2" applyFont="1" applyFill="1"/>
    <xf numFmtId="0" fontId="9" fillId="0" borderId="0" xfId="2" applyFont="1" applyFill="1"/>
    <xf numFmtId="176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77" fontId="6" fillId="0" borderId="3" xfId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78" fontId="6" fillId="0" borderId="3" xfId="2" applyNumberFormat="1" applyFont="1" applyFill="1" applyBorder="1"/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38" fontId="11" fillId="0" borderId="0" xfId="3" applyFont="1" applyFill="1">
      <alignment vertical="center"/>
    </xf>
    <xf numFmtId="176" fontId="10" fillId="0" borderId="0" xfId="2" applyNumberFormat="1" applyFont="1" applyFill="1"/>
    <xf numFmtId="0" fontId="10" fillId="0" borderId="0" xfId="2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topLeftCell="A7" zoomScale="70" zoomScaleNormal="100" zoomScaleSheetLayoutView="70" workbookViewId="0">
      <selection activeCell="F18" sqref="F18"/>
    </sheetView>
  </sheetViews>
  <sheetFormatPr defaultColWidth="8.875" defaultRowHeight="11.25"/>
  <cols>
    <col min="1" max="1" width="13.125" style="12" customWidth="1"/>
    <col min="2" max="3" width="14" style="13" customWidth="1"/>
    <col min="4" max="4" width="14" style="14" customWidth="1"/>
    <col min="5" max="5" width="26" style="13" customWidth="1"/>
    <col min="6" max="6" width="12.5" style="13" bestFit="1" customWidth="1"/>
    <col min="7" max="7" width="62.875" style="13" customWidth="1"/>
    <col min="8" max="9" width="15.875" style="15" customWidth="1"/>
    <col min="10" max="10" width="15.875" style="16" customWidth="1"/>
    <col min="11" max="11" width="15.875" style="17" customWidth="1"/>
    <col min="12" max="16" width="19.375" style="1" customWidth="1"/>
    <col min="17" max="16384" width="8.875" style="1"/>
  </cols>
  <sheetData>
    <row r="1" spans="1:11" ht="6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34.5" customHeight="1">
      <c r="A2" s="22" t="s">
        <v>1</v>
      </c>
      <c r="B2" s="22" t="s">
        <v>2</v>
      </c>
      <c r="C2" s="22" t="s">
        <v>3</v>
      </c>
      <c r="D2" s="22" t="s">
        <v>4</v>
      </c>
      <c r="E2" s="24" t="s">
        <v>5</v>
      </c>
      <c r="F2" s="22" t="s">
        <v>6</v>
      </c>
      <c r="G2" s="24" t="s">
        <v>7</v>
      </c>
      <c r="H2" s="26" t="s">
        <v>8</v>
      </c>
      <c r="I2" s="26" t="s">
        <v>9</v>
      </c>
      <c r="J2" s="18" t="s">
        <v>10</v>
      </c>
      <c r="K2" s="18"/>
    </row>
    <row r="3" spans="1:11" s="2" customFormat="1" ht="34.5" customHeight="1">
      <c r="A3" s="23"/>
      <c r="B3" s="23"/>
      <c r="C3" s="23"/>
      <c r="D3" s="23"/>
      <c r="E3" s="25"/>
      <c r="F3" s="23"/>
      <c r="G3" s="25"/>
      <c r="H3" s="27"/>
      <c r="I3" s="27"/>
      <c r="J3" s="3" t="s">
        <v>11</v>
      </c>
      <c r="K3" s="4" t="s">
        <v>12</v>
      </c>
    </row>
    <row r="4" spans="1:11" s="2" customFormat="1" ht="66.75" customHeight="1">
      <c r="A4" s="5" t="s">
        <v>13</v>
      </c>
      <c r="B4" s="6" t="s">
        <v>14</v>
      </c>
      <c r="C4" s="5" t="s">
        <v>14</v>
      </c>
      <c r="D4" s="6"/>
      <c r="E4" s="6" t="s">
        <v>15</v>
      </c>
      <c r="F4" s="28" t="s">
        <v>57</v>
      </c>
      <c r="G4" s="6" t="s">
        <v>16</v>
      </c>
      <c r="H4" s="7">
        <v>33054060</v>
      </c>
      <c r="I4" s="7">
        <v>1400000</v>
      </c>
      <c r="J4" s="8">
        <v>43189</v>
      </c>
      <c r="K4" s="9">
        <v>43266</v>
      </c>
    </row>
    <row r="5" spans="1:11" s="2" customFormat="1" ht="66.75" customHeight="1">
      <c r="A5" s="5" t="s">
        <v>13</v>
      </c>
      <c r="B5" s="6" t="s">
        <v>14</v>
      </c>
      <c r="C5" s="5" t="s">
        <v>14</v>
      </c>
      <c r="D5" s="6"/>
      <c r="E5" s="6" t="s">
        <v>17</v>
      </c>
      <c r="F5" s="28" t="s">
        <v>58</v>
      </c>
      <c r="G5" s="6" t="s">
        <v>18</v>
      </c>
      <c r="H5" s="7">
        <v>25481680</v>
      </c>
      <c r="I5" s="7">
        <v>6400000</v>
      </c>
      <c r="J5" s="8">
        <v>43188</v>
      </c>
      <c r="K5" s="9">
        <v>43266</v>
      </c>
    </row>
    <row r="6" spans="1:11" s="2" customFormat="1" ht="66.75" customHeight="1">
      <c r="A6" s="5" t="s">
        <v>19</v>
      </c>
      <c r="B6" s="6" t="s">
        <v>20</v>
      </c>
      <c r="C6" s="5" t="s">
        <v>20</v>
      </c>
      <c r="D6" s="6"/>
      <c r="E6" s="6" t="s">
        <v>21</v>
      </c>
      <c r="F6" s="28" t="s">
        <v>59</v>
      </c>
      <c r="G6" s="6" t="s">
        <v>22</v>
      </c>
      <c r="H6" s="7">
        <v>5821200</v>
      </c>
      <c r="I6" s="7">
        <v>2900000</v>
      </c>
      <c r="J6" s="8">
        <v>43189</v>
      </c>
      <c r="K6" s="9">
        <v>43266</v>
      </c>
    </row>
    <row r="7" spans="1:11" s="2" customFormat="1" ht="66.75" customHeight="1">
      <c r="A7" s="5" t="s">
        <v>13</v>
      </c>
      <c r="B7" s="6" t="s">
        <v>23</v>
      </c>
      <c r="C7" s="5" t="s">
        <v>23</v>
      </c>
      <c r="D7" s="6"/>
      <c r="E7" s="6" t="s">
        <v>24</v>
      </c>
      <c r="F7" s="29" t="s">
        <v>60</v>
      </c>
      <c r="G7" s="6" t="s">
        <v>25</v>
      </c>
      <c r="H7" s="7">
        <v>9396000</v>
      </c>
      <c r="I7" s="7">
        <v>3600000</v>
      </c>
      <c r="J7" s="8">
        <v>43188</v>
      </c>
      <c r="K7" s="9">
        <v>43266</v>
      </c>
    </row>
    <row r="8" spans="1:11" s="2" customFormat="1" ht="66.75" customHeight="1">
      <c r="A8" s="5" t="s">
        <v>13</v>
      </c>
      <c r="B8" s="6" t="s">
        <v>26</v>
      </c>
      <c r="C8" s="5" t="s">
        <v>26</v>
      </c>
      <c r="D8" s="6"/>
      <c r="E8" s="6" t="s">
        <v>27</v>
      </c>
      <c r="F8" s="29" t="s">
        <v>61</v>
      </c>
      <c r="G8" s="6" t="s">
        <v>28</v>
      </c>
      <c r="H8" s="7">
        <v>1175040000</v>
      </c>
      <c r="I8" s="7">
        <v>27000000</v>
      </c>
      <c r="J8" s="8">
        <v>43189</v>
      </c>
      <c r="K8" s="9">
        <v>43266</v>
      </c>
    </row>
    <row r="9" spans="1:11" s="2" customFormat="1" ht="66.75" customHeight="1">
      <c r="A9" s="5" t="s">
        <v>13</v>
      </c>
      <c r="B9" s="6" t="s">
        <v>29</v>
      </c>
      <c r="C9" s="5" t="s">
        <v>29</v>
      </c>
      <c r="D9" s="6"/>
      <c r="E9" s="6" t="s">
        <v>30</v>
      </c>
      <c r="F9" s="28" t="s">
        <v>29</v>
      </c>
      <c r="G9" s="6" t="s">
        <v>31</v>
      </c>
      <c r="H9" s="7">
        <v>11124000</v>
      </c>
      <c r="I9" s="7">
        <v>4400000</v>
      </c>
      <c r="J9" s="8">
        <v>43171</v>
      </c>
      <c r="K9" s="9">
        <v>43266</v>
      </c>
    </row>
    <row r="10" spans="1:11" s="2" customFormat="1" ht="66.75" customHeight="1">
      <c r="A10" s="5" t="s">
        <v>13</v>
      </c>
      <c r="B10" s="6" t="s">
        <v>32</v>
      </c>
      <c r="C10" s="5" t="s">
        <v>32</v>
      </c>
      <c r="D10" s="6"/>
      <c r="E10" s="6" t="s">
        <v>33</v>
      </c>
      <c r="F10" s="29" t="s">
        <v>62</v>
      </c>
      <c r="G10" s="6" t="s">
        <v>34</v>
      </c>
      <c r="H10" s="7">
        <v>15120000</v>
      </c>
      <c r="I10" s="7">
        <v>6300000</v>
      </c>
      <c r="J10" s="8">
        <v>43188</v>
      </c>
      <c r="K10" s="9">
        <v>43266</v>
      </c>
    </row>
    <row r="11" spans="1:11" s="2" customFormat="1" ht="66.75" customHeight="1">
      <c r="A11" s="5" t="s">
        <v>13</v>
      </c>
      <c r="B11" s="6" t="s">
        <v>35</v>
      </c>
      <c r="C11" s="5" t="s">
        <v>35</v>
      </c>
      <c r="D11" s="6"/>
      <c r="E11" s="6" t="s">
        <v>36</v>
      </c>
      <c r="F11" s="28" t="s">
        <v>35</v>
      </c>
      <c r="G11" s="6" t="s">
        <v>37</v>
      </c>
      <c r="H11" s="7">
        <v>10875600</v>
      </c>
      <c r="I11" s="7">
        <v>4300000</v>
      </c>
      <c r="J11" s="8">
        <v>43140</v>
      </c>
      <c r="K11" s="9">
        <v>43155</v>
      </c>
    </row>
    <row r="12" spans="1:11" s="2" customFormat="1" ht="66.75" customHeight="1">
      <c r="A12" s="5" t="s">
        <v>13</v>
      </c>
      <c r="B12" s="6" t="s">
        <v>38</v>
      </c>
      <c r="C12" s="5" t="s">
        <v>38</v>
      </c>
      <c r="D12" s="6"/>
      <c r="E12" s="6" t="s">
        <v>39</v>
      </c>
      <c r="F12" s="29" t="s">
        <v>63</v>
      </c>
      <c r="G12" s="6" t="s">
        <v>40</v>
      </c>
      <c r="H12" s="7">
        <v>87501600</v>
      </c>
      <c r="I12" s="7">
        <v>34200000</v>
      </c>
      <c r="J12" s="8">
        <v>43188</v>
      </c>
      <c r="K12" s="9">
        <v>43266</v>
      </c>
    </row>
    <row r="13" spans="1:11" s="2" customFormat="1" ht="66.75" customHeight="1">
      <c r="A13" s="5" t="s">
        <v>13</v>
      </c>
      <c r="B13" s="6" t="s">
        <v>38</v>
      </c>
      <c r="C13" s="5" t="s">
        <v>38</v>
      </c>
      <c r="D13" s="6"/>
      <c r="E13" s="6" t="s">
        <v>41</v>
      </c>
      <c r="F13" s="29" t="s">
        <v>64</v>
      </c>
      <c r="G13" s="6" t="s">
        <v>42</v>
      </c>
      <c r="H13" s="7">
        <v>64016892</v>
      </c>
      <c r="I13" s="7">
        <v>4000000</v>
      </c>
      <c r="J13" s="8">
        <v>43189</v>
      </c>
      <c r="K13" s="9">
        <v>43266</v>
      </c>
    </row>
    <row r="14" spans="1:11" s="2" customFormat="1" ht="66.75" customHeight="1">
      <c r="A14" s="5" t="s">
        <v>13</v>
      </c>
      <c r="B14" s="6" t="s">
        <v>43</v>
      </c>
      <c r="C14" s="5" t="s">
        <v>43</v>
      </c>
      <c r="D14" s="6"/>
      <c r="E14" s="6" t="s">
        <v>44</v>
      </c>
      <c r="F14" s="5" t="s">
        <v>43</v>
      </c>
      <c r="G14" s="6" t="s">
        <v>45</v>
      </c>
      <c r="H14" s="7">
        <v>22410000</v>
      </c>
      <c r="I14" s="7">
        <v>11200000</v>
      </c>
      <c r="J14" s="8">
        <v>43188</v>
      </c>
      <c r="K14" s="9">
        <v>43266</v>
      </c>
    </row>
    <row r="15" spans="1:11" s="2" customFormat="1" ht="66.75" customHeight="1">
      <c r="A15" s="5" t="s">
        <v>13</v>
      </c>
      <c r="B15" s="6" t="s">
        <v>43</v>
      </c>
      <c r="C15" s="5" t="s">
        <v>43</v>
      </c>
      <c r="D15" s="6"/>
      <c r="E15" s="6" t="s">
        <v>46</v>
      </c>
      <c r="F15" s="5" t="s">
        <v>43</v>
      </c>
      <c r="G15" s="6" t="s">
        <v>47</v>
      </c>
      <c r="H15" s="7">
        <v>12960000</v>
      </c>
      <c r="I15" s="7">
        <v>5400000</v>
      </c>
      <c r="J15" s="8">
        <v>43152</v>
      </c>
      <c r="K15" s="9">
        <v>43266</v>
      </c>
    </row>
    <row r="16" spans="1:11" s="2" customFormat="1" ht="66.75" customHeight="1">
      <c r="A16" s="5" t="s">
        <v>13</v>
      </c>
      <c r="B16" s="6" t="s">
        <v>48</v>
      </c>
      <c r="C16" s="5" t="s">
        <v>48</v>
      </c>
      <c r="D16" s="6"/>
      <c r="E16" s="6" t="s">
        <v>49</v>
      </c>
      <c r="F16" s="5" t="s">
        <v>48</v>
      </c>
      <c r="G16" s="6" t="s">
        <v>50</v>
      </c>
      <c r="H16" s="7">
        <v>14501160</v>
      </c>
      <c r="I16" s="7">
        <v>5700000</v>
      </c>
      <c r="J16" s="8">
        <v>43140</v>
      </c>
      <c r="K16" s="9">
        <v>43155</v>
      </c>
    </row>
    <row r="17" spans="1:11" s="2" customFormat="1" ht="66.75" customHeight="1">
      <c r="A17" s="5" t="s">
        <v>13</v>
      </c>
      <c r="B17" s="6" t="s">
        <v>48</v>
      </c>
      <c r="C17" s="5" t="s">
        <v>48</v>
      </c>
      <c r="D17" s="6"/>
      <c r="E17" s="6" t="s">
        <v>51</v>
      </c>
      <c r="F17" s="29" t="s">
        <v>65</v>
      </c>
      <c r="G17" s="6" t="s">
        <v>52</v>
      </c>
      <c r="H17" s="7">
        <v>241336800</v>
      </c>
      <c r="I17" s="7">
        <v>82000000</v>
      </c>
      <c r="J17" s="8">
        <v>43147</v>
      </c>
      <c r="K17" s="9">
        <v>43266</v>
      </c>
    </row>
    <row r="18" spans="1:11" s="2" customFormat="1" ht="66.75" customHeight="1">
      <c r="A18" s="5" t="s">
        <v>13</v>
      </c>
      <c r="B18" s="6" t="s">
        <v>53</v>
      </c>
      <c r="C18" s="5" t="s">
        <v>53</v>
      </c>
      <c r="D18" s="6"/>
      <c r="E18" s="6" t="s">
        <v>54</v>
      </c>
      <c r="F18" s="28" t="s">
        <v>53</v>
      </c>
      <c r="G18" s="6" t="s">
        <v>55</v>
      </c>
      <c r="H18" s="7">
        <v>14850000</v>
      </c>
      <c r="I18" s="7">
        <v>6000000</v>
      </c>
      <c r="J18" s="8">
        <v>43130</v>
      </c>
      <c r="K18" s="9">
        <v>43266</v>
      </c>
    </row>
    <row r="19" spans="1:11" s="2" customFormat="1" ht="66.75" customHeight="1">
      <c r="A19" s="19" t="s">
        <v>56</v>
      </c>
      <c r="B19" s="20"/>
      <c r="C19" s="20"/>
      <c r="D19" s="20"/>
      <c r="E19" s="20"/>
      <c r="F19" s="20"/>
      <c r="G19" s="10" t="str">
        <f>COUNTA(G4:G18)&amp;"件"</f>
        <v>15件</v>
      </c>
      <c r="H19" s="7">
        <f>SUM(H4:H18)</f>
        <v>1743488992</v>
      </c>
      <c r="I19" s="7">
        <f>SUM(I4:I18)</f>
        <v>204800000</v>
      </c>
      <c r="J19" s="8"/>
      <c r="K19" s="11"/>
    </row>
  </sheetData>
  <mergeCells count="12">
    <mergeCell ref="J2:K2"/>
    <mergeCell ref="A19:F19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39370078740157483" right="0.39370078740157483" top="0.39370078740157483" bottom="0.39370078740157483" header="0.51181102362204722" footer="0.47244094488188981"/>
  <headerFooter alignWithMargins="0"/>
</worksheet>
</file>