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市町村係\09-0選挙\R05\07選挙人名簿及び在外選挙人名簿\R060301現在\06支所HP\"/>
    </mc:Choice>
  </mc:AlternateContent>
  <bookViews>
    <workbookView xWindow="0" yWindow="0" windowWidth="20490" windowHeight="7620"/>
  </bookViews>
  <sheets>
    <sheet name="国内" sheetId="1" r:id="rId1"/>
    <sheet name="在外" sheetId="2" r:id="rId2"/>
  </sheets>
  <definedNames>
    <definedName name="_xlnm.Print_Area" localSheetId="0">国内!$A$1:$P$32</definedName>
    <definedName name="_xlnm.Print_Area" localSheetId="1">在外!$A$1:$P$32</definedName>
    <definedName name="_xlnm.Print_Titles" localSheetId="0">国内!$A:$A,国内!$1:$6</definedName>
    <definedName name="_xlnm.Print_Titles" localSheetId="1">在外!$A:$A,在外!$1:$6</definedName>
  </definedNames>
  <calcPr calcId="162913"/>
</workbook>
</file>

<file path=xl/calcChain.xml><?xml version="1.0" encoding="utf-8"?>
<calcChain xmlns="http://schemas.openxmlformats.org/spreadsheetml/2006/main">
  <c r="J31" i="2" l="1"/>
  <c r="J32" i="2" s="1"/>
  <c r="I31" i="2"/>
  <c r="H31" i="2"/>
  <c r="G31" i="2"/>
  <c r="G32" i="2" s="1"/>
  <c r="F31" i="2"/>
  <c r="E31" i="2"/>
  <c r="D31" i="2"/>
  <c r="C31" i="2"/>
  <c r="B31" i="2"/>
  <c r="E11" i="2"/>
  <c r="F11" i="2"/>
  <c r="G11" i="2"/>
  <c r="H11" i="2"/>
  <c r="I11" i="2"/>
  <c r="J11" i="2"/>
  <c r="F32" i="2"/>
  <c r="E32" i="2"/>
  <c r="H32" i="2"/>
  <c r="I32" i="2"/>
  <c r="E11" i="1"/>
  <c r="F11" i="1"/>
  <c r="G11" i="1"/>
  <c r="H11" i="1"/>
  <c r="I11" i="1"/>
  <c r="J11" i="1"/>
  <c r="E31" i="1"/>
  <c r="F31" i="1"/>
  <c r="F32" i="1" s="1"/>
  <c r="G31" i="1"/>
  <c r="H31" i="1"/>
  <c r="I31" i="1"/>
  <c r="J31" i="1"/>
  <c r="J32" i="1" s="1"/>
  <c r="E32" i="1"/>
  <c r="G32" i="1"/>
  <c r="H32" i="1"/>
  <c r="I32" i="1"/>
  <c r="H3" i="2"/>
  <c r="E3" i="2"/>
  <c r="B31" i="1" l="1"/>
  <c r="B32" i="2"/>
  <c r="B11" i="2"/>
  <c r="C31" i="1" l="1"/>
  <c r="D31" i="1"/>
  <c r="K31" i="2" l="1"/>
  <c r="C11" i="2"/>
  <c r="C32" i="2" s="1"/>
  <c r="D11" i="2"/>
  <c r="M31" i="2"/>
  <c r="N31" i="1"/>
  <c r="O31" i="1"/>
  <c r="B11" i="1"/>
  <c r="B32" i="1" s="1"/>
  <c r="C11" i="1"/>
  <c r="C32" i="1" s="1"/>
  <c r="D11" i="1"/>
  <c r="D32" i="1" s="1"/>
  <c r="P30" i="1"/>
  <c r="P14" i="1"/>
  <c r="P18" i="1"/>
  <c r="P22" i="1"/>
  <c r="P26" i="1"/>
  <c r="P28" i="1"/>
  <c r="P10" i="1"/>
  <c r="P16" i="2"/>
  <c r="M20" i="2"/>
  <c r="P24" i="2"/>
  <c r="P28" i="2"/>
  <c r="O27" i="2"/>
  <c r="K26" i="2"/>
  <c r="L23" i="2"/>
  <c r="K22" i="2"/>
  <c r="O19" i="2"/>
  <c r="K18" i="2"/>
  <c r="L15" i="2"/>
  <c r="K14" i="2"/>
  <c r="P12" i="2"/>
  <c r="O30" i="2"/>
  <c r="P9" i="2"/>
  <c r="O8" i="2"/>
  <c r="M27" i="1"/>
  <c r="M23" i="1"/>
  <c r="M19" i="1"/>
  <c r="M15" i="1"/>
  <c r="M14" i="1"/>
  <c r="M30" i="1"/>
  <c r="M10" i="1"/>
  <c r="M7" i="1"/>
  <c r="P27" i="1"/>
  <c r="P23" i="1"/>
  <c r="P20" i="1"/>
  <c r="P17" i="1"/>
  <c r="P15" i="1"/>
  <c r="B3" i="2"/>
  <c r="P17" i="2"/>
  <c r="P21" i="2"/>
  <c r="M13" i="2"/>
  <c r="M21" i="2"/>
  <c r="M28" i="2"/>
  <c r="P13" i="2"/>
  <c r="P25" i="2"/>
  <c r="P12" i="1"/>
  <c r="P13" i="1"/>
  <c r="M16" i="1"/>
  <c r="M17" i="1"/>
  <c r="M18" i="1"/>
  <c r="P19" i="1"/>
  <c r="M28" i="1"/>
  <c r="M8" i="1"/>
  <c r="P21" i="1"/>
  <c r="P25" i="1"/>
  <c r="M13" i="1"/>
  <c r="M24" i="1"/>
  <c r="M25" i="1"/>
  <c r="M29" i="1"/>
  <c r="L8" i="2"/>
  <c r="L7" i="2"/>
  <c r="K13" i="1"/>
  <c r="N7" i="1"/>
  <c r="K7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30" i="2"/>
  <c r="L29" i="2"/>
  <c r="L25" i="2"/>
  <c r="L21" i="2"/>
  <c r="L17" i="2"/>
  <c r="L13" i="2"/>
  <c r="O7" i="2"/>
  <c r="K8" i="2"/>
  <c r="N8" i="2"/>
  <c r="K9" i="2"/>
  <c r="L9" i="2"/>
  <c r="N9" i="2"/>
  <c r="O9" i="2"/>
  <c r="K10" i="2"/>
  <c r="L10" i="2"/>
  <c r="O10" i="2"/>
  <c r="N30" i="2"/>
  <c r="K12" i="2"/>
  <c r="L12" i="2"/>
  <c r="N12" i="2"/>
  <c r="O12" i="2"/>
  <c r="K13" i="2"/>
  <c r="N13" i="2"/>
  <c r="L14" i="2"/>
  <c r="O14" i="2"/>
  <c r="K15" i="2"/>
  <c r="N15" i="2"/>
  <c r="K16" i="2"/>
  <c r="L16" i="2"/>
  <c r="N16" i="2"/>
  <c r="O16" i="2"/>
  <c r="K17" i="2"/>
  <c r="N17" i="2"/>
  <c r="L18" i="2"/>
  <c r="O18" i="2"/>
  <c r="K19" i="2"/>
  <c r="N19" i="2"/>
  <c r="K20" i="2"/>
  <c r="L20" i="2"/>
  <c r="N20" i="2"/>
  <c r="O20" i="2"/>
  <c r="K21" i="2"/>
  <c r="N21" i="2"/>
  <c r="L22" i="2"/>
  <c r="O22" i="2"/>
  <c r="K23" i="2"/>
  <c r="N23" i="2"/>
  <c r="K24" i="2"/>
  <c r="L24" i="2"/>
  <c r="N24" i="2"/>
  <c r="O24" i="2"/>
  <c r="K25" i="2"/>
  <c r="N25" i="2"/>
  <c r="L26" i="2"/>
  <c r="O26" i="2"/>
  <c r="K27" i="2"/>
  <c r="N27" i="2"/>
  <c r="K28" i="2"/>
  <c r="L28" i="2"/>
  <c r="N28" i="2"/>
  <c r="O28" i="2"/>
  <c r="K29" i="2"/>
  <c r="N29" i="2"/>
  <c r="O7" i="1"/>
  <c r="O8" i="1"/>
  <c r="O9" i="1"/>
  <c r="O10" i="1"/>
  <c r="O3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N8" i="1"/>
  <c r="N9" i="1"/>
  <c r="N10" i="1"/>
  <c r="N30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L7" i="1"/>
  <c r="L8" i="1"/>
  <c r="L9" i="1"/>
  <c r="L10" i="1"/>
  <c r="L3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K8" i="1"/>
  <c r="K9" i="1"/>
  <c r="K10" i="1"/>
  <c r="O29" i="2"/>
  <c r="O25" i="2"/>
  <c r="O21" i="2"/>
  <c r="O17" i="2"/>
  <c r="O13" i="2"/>
  <c r="M21" i="1"/>
  <c r="K30" i="1"/>
  <c r="N10" i="2"/>
  <c r="M25" i="2"/>
  <c r="P8" i="1"/>
  <c r="M20" i="1"/>
  <c r="M17" i="2"/>
  <c r="M24" i="2"/>
  <c r="P24" i="1"/>
  <c r="P7" i="1"/>
  <c r="M22" i="1"/>
  <c r="P29" i="1"/>
  <c r="P16" i="1"/>
  <c r="M26" i="1"/>
  <c r="M12" i="1"/>
  <c r="M9" i="1"/>
  <c r="P9" i="1"/>
  <c r="P7" i="2"/>
  <c r="M7" i="2"/>
  <c r="P19" i="2"/>
  <c r="M19" i="2"/>
  <c r="P30" i="2"/>
  <c r="M30" i="2"/>
  <c r="P27" i="2"/>
  <c r="M27" i="2"/>
  <c r="P10" i="2"/>
  <c r="M10" i="2"/>
  <c r="M15" i="2"/>
  <c r="P15" i="2"/>
  <c r="P23" i="2"/>
  <c r="M23" i="2"/>
  <c r="P29" i="2"/>
  <c r="M29" i="2"/>
  <c r="P20" i="2"/>
  <c r="N7" i="2"/>
  <c r="O15" i="2"/>
  <c r="O23" i="2"/>
  <c r="N26" i="2"/>
  <c r="N22" i="2"/>
  <c r="N18" i="2"/>
  <c r="N14" i="2"/>
  <c r="K7" i="2"/>
  <c r="L19" i="2"/>
  <c r="L27" i="2"/>
  <c r="M9" i="2"/>
  <c r="L30" i="2"/>
  <c r="M12" i="2"/>
  <c r="M16" i="2"/>
  <c r="M14" i="2"/>
  <c r="P14" i="2"/>
  <c r="M26" i="2"/>
  <c r="P26" i="2"/>
  <c r="P22" i="2"/>
  <c r="M22" i="2"/>
  <c r="M8" i="2"/>
  <c r="P8" i="2"/>
  <c r="M18" i="2"/>
  <c r="P18" i="2"/>
  <c r="M11" i="1" l="1"/>
  <c r="L11" i="1"/>
  <c r="M11" i="2"/>
  <c r="P31" i="2"/>
  <c r="O31" i="2"/>
  <c r="K11" i="1"/>
  <c r="K31" i="1"/>
  <c r="M31" i="1"/>
  <c r="K32" i="2"/>
  <c r="N31" i="2"/>
  <c r="D32" i="2"/>
  <c r="N11" i="2"/>
  <c r="K11" i="2"/>
  <c r="O11" i="2"/>
  <c r="P11" i="2"/>
  <c r="L31" i="1"/>
  <c r="P31" i="1"/>
  <c r="N11" i="1"/>
  <c r="O11" i="1"/>
  <c r="P11" i="1"/>
  <c r="L11" i="2"/>
  <c r="L31" i="2"/>
  <c r="N32" i="1" l="1"/>
  <c r="M32" i="2"/>
  <c r="K32" i="1"/>
  <c r="P32" i="2"/>
  <c r="N32" i="2"/>
  <c r="O32" i="1"/>
  <c r="L32" i="1"/>
  <c r="P32" i="1"/>
  <c r="M32" i="1"/>
  <c r="L32" i="2"/>
  <c r="O32" i="2"/>
</calcChain>
</file>

<file path=xl/sharedStrings.xml><?xml version="1.0" encoding="utf-8"?>
<sst xmlns="http://schemas.openxmlformats.org/spreadsheetml/2006/main" count="111" uniqueCount="63">
  <si>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</si>
  <si>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</si>
  <si>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</si>
  <si>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旭 川 市</t>
  </si>
  <si>
    <t>士 別 市</t>
  </si>
  <si>
    <t>名 寄 市</t>
  </si>
  <si>
    <t>富良野市</t>
  </si>
  <si>
    <t>上富良野町</t>
  </si>
  <si>
    <t>中富良野町</t>
  </si>
  <si>
    <t>南富良野町</t>
  </si>
  <si>
    <t>音威子府村</t>
  </si>
  <si>
    <t>（Ａ）</t>
    <phoneticPr fontId="2"/>
  </si>
  <si>
    <t>鷹 栖 町</t>
    <phoneticPr fontId="3"/>
  </si>
  <si>
    <t>東神楽町</t>
    <phoneticPr fontId="3"/>
  </si>
  <si>
    <t>当 麻 町</t>
    <phoneticPr fontId="3"/>
  </si>
  <si>
    <t>比 布 町</t>
    <phoneticPr fontId="3"/>
  </si>
  <si>
    <t>愛 別 町</t>
    <phoneticPr fontId="3"/>
  </si>
  <si>
    <t>上 川 町</t>
    <phoneticPr fontId="3"/>
  </si>
  <si>
    <t>東 川 町</t>
    <phoneticPr fontId="3"/>
  </si>
  <si>
    <t>美 瑛 町</t>
    <phoneticPr fontId="3"/>
  </si>
  <si>
    <t>占 冠 村</t>
    <phoneticPr fontId="3"/>
  </si>
  <si>
    <t>和 寒 町</t>
    <phoneticPr fontId="3"/>
  </si>
  <si>
    <t>剣 淵 町</t>
    <phoneticPr fontId="3"/>
  </si>
  <si>
    <t>下 川 町</t>
    <phoneticPr fontId="3"/>
  </si>
  <si>
    <t>美 深 町</t>
    <phoneticPr fontId="3"/>
  </si>
  <si>
    <t>中 川 町</t>
    <phoneticPr fontId="3"/>
  </si>
  <si>
    <t>幌加内町</t>
    <phoneticPr fontId="3"/>
  </si>
  <si>
    <t>〔今回定時登録〕</t>
    <rPh sb="1" eb="3">
      <t>コンカイ</t>
    </rPh>
    <rPh sb="3" eb="5">
      <t>テイジ</t>
    </rPh>
    <rPh sb="5" eb="7">
      <t>トウロク</t>
    </rPh>
    <phoneticPr fontId="2"/>
  </si>
  <si>
    <t>〔前回定時登録〕</t>
    <rPh sb="1" eb="3">
      <t>ゼンカイ</t>
    </rPh>
    <rPh sb="3" eb="5">
      <t>テイジ</t>
    </rPh>
    <rPh sb="5" eb="7">
      <t>トウロク</t>
    </rPh>
    <phoneticPr fontId="2"/>
  </si>
  <si>
    <t>（Ａ）－（Ｂ）</t>
    <phoneticPr fontId="2"/>
  </si>
  <si>
    <t>（Ａ）－（Ｃ）</t>
    <phoneticPr fontId="2"/>
  </si>
  <si>
    <t>〔市計〕</t>
    <rPh sb="1" eb="2">
      <t>シ</t>
    </rPh>
    <rPh sb="2" eb="3">
      <t>ケイ</t>
    </rPh>
    <phoneticPr fontId="2"/>
  </si>
  <si>
    <t>〔町村計〕</t>
    <rPh sb="1" eb="3">
      <t>チョウソン</t>
    </rPh>
    <rPh sb="3" eb="4">
      <t>ケイ</t>
    </rPh>
    <phoneticPr fontId="2"/>
  </si>
  <si>
    <t>合計</t>
    <rPh sb="0" eb="2">
      <t>ゴウケイ</t>
    </rPh>
    <phoneticPr fontId="3"/>
  </si>
  <si>
    <t>市町村名</t>
    <phoneticPr fontId="2"/>
  </si>
  <si>
    <t>（Ａ）－（Ｂ）</t>
    <phoneticPr fontId="2"/>
  </si>
  <si>
    <t>（Ａ）－（Ｃ）</t>
    <phoneticPr fontId="2"/>
  </si>
  <si>
    <t>市町村名</t>
    <phoneticPr fontId="2"/>
  </si>
  <si>
    <t>（Ａ）</t>
    <phoneticPr fontId="2"/>
  </si>
  <si>
    <t>幌加内町</t>
    <phoneticPr fontId="3"/>
  </si>
  <si>
    <t>鷹 栖 町</t>
    <phoneticPr fontId="3"/>
  </si>
  <si>
    <t>東神楽町</t>
    <phoneticPr fontId="3"/>
  </si>
  <si>
    <t>当 麻 町</t>
    <phoneticPr fontId="3"/>
  </si>
  <si>
    <t>比 布 町</t>
    <phoneticPr fontId="3"/>
  </si>
  <si>
    <t>愛 別 町</t>
    <phoneticPr fontId="3"/>
  </si>
  <si>
    <t>上 川 町</t>
    <phoneticPr fontId="3"/>
  </si>
  <si>
    <t>東 川 町</t>
    <phoneticPr fontId="3"/>
  </si>
  <si>
    <t>美 瑛 町</t>
    <phoneticPr fontId="3"/>
  </si>
  <si>
    <t>占 冠 村</t>
    <phoneticPr fontId="3"/>
  </si>
  <si>
    <t>和 寒 町</t>
    <phoneticPr fontId="3"/>
  </si>
  <si>
    <t>剣 淵 町</t>
    <phoneticPr fontId="3"/>
  </si>
  <si>
    <t>下 川 町</t>
    <phoneticPr fontId="3"/>
  </si>
  <si>
    <t>美 深 町</t>
    <phoneticPr fontId="3"/>
  </si>
  <si>
    <t>中 川 町</t>
    <phoneticPr fontId="3"/>
  </si>
  <si>
    <t>定時登録に係る選挙人名簿登録者数について（在外選挙人名簿登録者分）</t>
    <rPh sb="0" eb="2">
      <t>テイジ</t>
    </rPh>
    <rPh sb="2" eb="4">
      <t>トウロク</t>
    </rPh>
    <rPh sb="5" eb="6">
      <t>カカ</t>
    </rPh>
    <rPh sb="7" eb="9">
      <t>センキョ</t>
    </rPh>
    <rPh sb="9" eb="10">
      <t>ニン</t>
    </rPh>
    <rPh sb="10" eb="12">
      <t>メイボ</t>
    </rPh>
    <rPh sb="12" eb="15">
      <t>トウロクシャ</t>
    </rPh>
    <rPh sb="15" eb="16">
      <t>スウ</t>
    </rPh>
    <rPh sb="21" eb="23">
      <t>ザイガイ</t>
    </rPh>
    <rPh sb="23" eb="25">
      <t>センキョ</t>
    </rPh>
    <rPh sb="25" eb="26">
      <t>ニン</t>
    </rPh>
    <rPh sb="26" eb="28">
      <t>メイボ</t>
    </rPh>
    <rPh sb="28" eb="30">
      <t>トウロク</t>
    </rPh>
    <rPh sb="30" eb="31">
      <t>シャ</t>
    </rPh>
    <rPh sb="31" eb="32">
      <t>ブン</t>
    </rPh>
    <phoneticPr fontId="2"/>
  </si>
  <si>
    <t>〔前々回定時登録〕</t>
    <rPh sb="1" eb="4">
      <t>ゼンゼンカイ</t>
    </rPh>
    <rPh sb="4" eb="5">
      <t>サダム</t>
    </rPh>
    <rPh sb="5" eb="6">
      <t>ジ</t>
    </rPh>
    <rPh sb="6" eb="8">
      <t>トウロク</t>
    </rPh>
    <phoneticPr fontId="2"/>
  </si>
  <si>
    <t>（Ｂ）</t>
    <phoneticPr fontId="2"/>
  </si>
  <si>
    <t>（Ｃ）</t>
    <phoneticPr fontId="2"/>
  </si>
  <si>
    <t>登録者数（定時登録）</t>
    <rPh sb="0" eb="3">
      <t>トウロクシャ</t>
    </rPh>
    <rPh sb="3" eb="4">
      <t>カズ</t>
    </rPh>
    <rPh sb="5" eb="7">
      <t>テイジ</t>
    </rPh>
    <rPh sb="7" eb="9">
      <t>トウロク</t>
    </rPh>
    <phoneticPr fontId="2"/>
  </si>
  <si>
    <t>定時登録に係る選挙人名簿登録者数について（国内）</t>
    <rPh sb="0" eb="2">
      <t>テイジ</t>
    </rPh>
    <rPh sb="2" eb="4">
      <t>トウロク</t>
    </rPh>
    <rPh sb="5" eb="6">
      <t>カカ</t>
    </rPh>
    <rPh sb="7" eb="9">
      <t>センキョ</t>
    </rPh>
    <rPh sb="9" eb="10">
      <t>ニン</t>
    </rPh>
    <rPh sb="10" eb="12">
      <t>メイボ</t>
    </rPh>
    <rPh sb="12" eb="15">
      <t>トウロクシャ</t>
    </rPh>
    <rPh sb="15" eb="16">
      <t>スウ</t>
    </rPh>
    <rPh sb="21" eb="23">
      <t>コクナイ</t>
    </rPh>
    <phoneticPr fontId="2"/>
  </si>
  <si>
    <t>令和６年(2024年)３月１日現在名簿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ゲンザイ</t>
    </rPh>
    <rPh sb="17" eb="19">
      <t>メイボ</t>
    </rPh>
    <phoneticPr fontId="2"/>
  </si>
  <si>
    <t>令和５年(2023年)12月1日現在名簿</t>
    <rPh sb="0" eb="2">
      <t>レイワ</t>
    </rPh>
    <rPh sb="3" eb="4">
      <t>ネン</t>
    </rPh>
    <rPh sb="9" eb="10">
      <t>ネン</t>
    </rPh>
    <rPh sb="13" eb="14">
      <t>ガツ</t>
    </rPh>
    <rPh sb="15" eb="16">
      <t>ニチ</t>
    </rPh>
    <rPh sb="16" eb="18">
      <t>ゲンザイ</t>
    </rPh>
    <rPh sb="18" eb="20">
      <t>メイボ</t>
    </rPh>
    <phoneticPr fontId="2"/>
  </si>
  <si>
    <t>令和５年(2023年)９月1日現在名簿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ゲンザイ</t>
    </rPh>
    <rPh sb="17" eb="19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</si>
</sst>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vertical="center" shrinkToFit="1"/>
    </xf>
    <xf numFmtId="38" fontId="5" fillId="0" borderId="4" xfId="1" applyFont="1" applyFill="1" applyBorder="1" applyAlignment="1">
      <alignment vertical="center" shrinkToFit="1"/>
    </xf>
    <xf numFmtId="38" fontId="4" fillId="0" borderId="4" xfId="1" applyFont="1" applyFill="1" applyBorder="1" applyAlignment="1">
      <alignment vertical="center" shrinkToFit="1"/>
    </xf>
    <xf numFmtId="38" fontId="4" fillId="0" borderId="4" xfId="1" applyFont="1" applyBorder="1" applyAlignment="1">
      <alignment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176" fontId="5" fillId="2" borderId="4" xfId="0" applyNumberFormat="1" applyFont="1" applyFill="1" applyBorder="1" applyAlignment="1">
      <alignment vertical="center" shrinkToFit="1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34"/>
  <sheetViews>
    <sheetView tabSelected="1" view="pageBreakPreview" zoomScale="85" zoomScaleNormal="85" zoomScaleSheetLayoutView="85" workbookViewId="0">
      <pane xSplit="1" ySplit="6" topLeftCell="B7" activePane="bottomRight" state="frozen"/>
      <selection activeCell="A4" sqref="A4"/>
      <selection pane="topRight" activeCell="A4" sqref="A4"/>
      <selection pane="bottomLeft" activeCell="A4" sqref="A4"/>
      <selection pane="bottomRight" activeCell="F17" sqref="F17"/>
    </sheetView>
  </sheetViews>
  <sheetFormatPr defaultColWidth="6.42578125" defaultRowHeight="13.5" customHeight="1" x14ac:dyDescent="0.15"/>
  <cols>
    <col min="1" max="1" width="10.7109375" style="1" customWidth="1"/>
    <col min="2" max="16" width="9.28515625" style="1" customWidth="1"/>
    <col min="17" max="16384" width="6.42578125" style="1"/>
  </cols>
  <sheetData>
    <row r="1" spans="1:16" ht="13.5" customHeight="1" x14ac:dyDescent="0.15">
      <c r="A1" s="1" t="s">
        <v>59</v>
      </c>
    </row>
    <row r="2" spans="1:16" ht="13.5" customHeight="1" x14ac:dyDescent="0.15">
      <c r="A2" s="2"/>
      <c r="B2" s="30" t="s">
        <v>27</v>
      </c>
      <c r="C2" s="31"/>
      <c r="D2" s="32"/>
      <c r="E2" s="30" t="s">
        <v>28</v>
      </c>
      <c r="F2" s="31"/>
      <c r="G2" s="32"/>
      <c r="H2" s="30" t="s">
        <v>55</v>
      </c>
      <c r="I2" s="31"/>
      <c r="J2" s="32"/>
      <c r="K2" s="30"/>
      <c r="L2" s="31"/>
      <c r="M2" s="32"/>
      <c r="N2" s="30"/>
      <c r="O2" s="31"/>
      <c r="P2" s="32"/>
    </row>
    <row r="3" spans="1:16" ht="13.5" customHeight="1" x14ac:dyDescent="0.15">
      <c r="A3" s="6"/>
      <c r="B3" s="24" t="s">
        <v>60</v>
      </c>
      <c r="C3" s="25"/>
      <c r="D3" s="26"/>
      <c r="E3" s="24" t="s">
        <v>61</v>
      </c>
      <c r="F3" s="25"/>
      <c r="G3" s="26"/>
      <c r="H3" s="19" t="s">
        <v>62</v>
      </c>
      <c r="I3" s="46"/>
      <c r="J3" s="22"/>
      <c r="K3" s="38" t="s">
        <v>29</v>
      </c>
      <c r="L3" s="39"/>
      <c r="M3" s="40"/>
      <c r="N3" s="38" t="s">
        <v>30</v>
      </c>
      <c r="O3" s="39"/>
      <c r="P3" s="40"/>
    </row>
    <row r="4" spans="1:16" ht="13.5" customHeight="1" x14ac:dyDescent="0.15">
      <c r="A4" s="3" t="s">
        <v>34</v>
      </c>
      <c r="B4" s="24" t="s">
        <v>58</v>
      </c>
      <c r="C4" s="36"/>
      <c r="D4" s="37"/>
      <c r="E4" s="24" t="s">
        <v>58</v>
      </c>
      <c r="F4" s="36"/>
      <c r="G4" s="37"/>
      <c r="H4" s="19" t="s">
        <v>58</v>
      </c>
      <c r="I4" s="46"/>
      <c r="J4" s="22"/>
      <c r="K4" s="24"/>
      <c r="L4" s="36"/>
      <c r="M4" s="37"/>
      <c r="N4" s="24"/>
      <c r="O4" s="36"/>
      <c r="P4" s="37"/>
    </row>
    <row r="5" spans="1:16" ht="13.5" customHeight="1" x14ac:dyDescent="0.15">
      <c r="A5" s="3"/>
      <c r="B5" s="33" t="s">
        <v>11</v>
      </c>
      <c r="C5" s="34"/>
      <c r="D5" s="35"/>
      <c r="E5" s="33" t="s">
        <v>56</v>
      </c>
      <c r="F5" s="34"/>
      <c r="G5" s="35"/>
      <c r="H5" s="27" t="s">
        <v>57</v>
      </c>
      <c r="I5" s="28"/>
      <c r="J5" s="29"/>
      <c r="K5" s="33"/>
      <c r="L5" s="34"/>
      <c r="M5" s="35"/>
      <c r="N5" s="33"/>
      <c r="O5" s="34"/>
      <c r="P5" s="35"/>
    </row>
    <row r="6" spans="1:16" ht="13.5" customHeight="1" x14ac:dyDescent="0.15">
      <c r="A6" s="4"/>
      <c r="B6" s="9" t="s">
        <v>0</v>
      </c>
      <c r="C6" s="9" t="s">
        <v>1</v>
      </c>
      <c r="D6" s="9" t="s">
        <v>2</v>
      </c>
      <c r="E6" s="9" t="s">
        <v>0</v>
      </c>
      <c r="F6" s="9" t="s">
        <v>1</v>
      </c>
      <c r="G6" s="9" t="s">
        <v>2</v>
      </c>
      <c r="H6" s="5" t="s">
        <v>0</v>
      </c>
      <c r="I6" s="5" t="s">
        <v>1</v>
      </c>
      <c r="J6" s="5" t="s">
        <v>2</v>
      </c>
      <c r="K6" s="5" t="s">
        <v>0</v>
      </c>
      <c r="L6" s="5" t="s">
        <v>1</v>
      </c>
      <c r="M6" s="5" t="s">
        <v>2</v>
      </c>
      <c r="N6" s="5" t="s">
        <v>0</v>
      </c>
      <c r="O6" s="5" t="s">
        <v>1</v>
      </c>
      <c r="P6" s="5" t="s">
        <v>2</v>
      </c>
    </row>
    <row r="7" spans="1:16" s="7" customFormat="1" ht="15.95" customHeight="1" x14ac:dyDescent="0.15">
      <c r="A7" s="14" t="s">
        <v>3</v>
      </c>
      <c r="B7" s="10">
        <v>127167</v>
      </c>
      <c r="C7" s="10">
        <v>151455</v>
      </c>
      <c r="D7" s="10">
        <v>278622</v>
      </c>
      <c r="E7" s="10">
        <v>127580</v>
      </c>
      <c r="F7" s="10">
        <v>151954</v>
      </c>
      <c r="G7" s="10">
        <v>279534</v>
      </c>
      <c r="H7" s="10">
        <v>127765</v>
      </c>
      <c r="I7" s="10">
        <v>152224</v>
      </c>
      <c r="J7" s="10">
        <v>279989</v>
      </c>
      <c r="K7" s="18">
        <f>B7-E7</f>
        <v>-413</v>
      </c>
      <c r="L7" s="18">
        <f t="shared" ref="L7:M21" si="0">C7-F7</f>
        <v>-499</v>
      </c>
      <c r="M7" s="18">
        <f t="shared" si="0"/>
        <v>-912</v>
      </c>
      <c r="N7" s="18">
        <f>B7-H7</f>
        <v>-598</v>
      </c>
      <c r="O7" s="18">
        <f t="shared" ref="O7:P21" si="1">C7-I7</f>
        <v>-769</v>
      </c>
      <c r="P7" s="18">
        <f t="shared" si="1"/>
        <v>-1367</v>
      </c>
    </row>
    <row r="8" spans="1:16" s="8" customFormat="1" ht="15.95" customHeight="1" x14ac:dyDescent="0.15">
      <c r="A8" s="15" t="s">
        <v>4</v>
      </c>
      <c r="B8" s="11">
        <v>7025</v>
      </c>
      <c r="C8" s="11">
        <v>7951</v>
      </c>
      <c r="D8" s="10">
        <v>14976</v>
      </c>
      <c r="E8" s="11">
        <v>7065</v>
      </c>
      <c r="F8" s="11">
        <v>7981</v>
      </c>
      <c r="G8" s="10">
        <v>15046</v>
      </c>
      <c r="H8" s="11">
        <v>7110</v>
      </c>
      <c r="I8" s="11">
        <v>8019</v>
      </c>
      <c r="J8" s="10">
        <v>15129</v>
      </c>
      <c r="K8" s="18">
        <f t="shared" ref="K8:K32" si="2">B8-E8</f>
        <v>-40</v>
      </c>
      <c r="L8" s="18">
        <f t="shared" si="0"/>
        <v>-30</v>
      </c>
      <c r="M8" s="18">
        <f t="shared" si="0"/>
        <v>-70</v>
      </c>
      <c r="N8" s="18">
        <f t="shared" ref="N8:N32" si="3">B8-H8</f>
        <v>-85</v>
      </c>
      <c r="O8" s="18">
        <f t="shared" si="1"/>
        <v>-68</v>
      </c>
      <c r="P8" s="18">
        <f t="shared" si="1"/>
        <v>-153</v>
      </c>
    </row>
    <row r="9" spans="1:16" s="7" customFormat="1" ht="15.95" customHeight="1" x14ac:dyDescent="0.15">
      <c r="A9" s="14" t="s">
        <v>5</v>
      </c>
      <c r="B9" s="10">
        <v>10634</v>
      </c>
      <c r="C9" s="10">
        <v>11472</v>
      </c>
      <c r="D9" s="10">
        <v>22106</v>
      </c>
      <c r="E9" s="10">
        <v>10684</v>
      </c>
      <c r="F9" s="10">
        <v>11528</v>
      </c>
      <c r="G9" s="10">
        <v>22212</v>
      </c>
      <c r="H9" s="10">
        <v>10687</v>
      </c>
      <c r="I9" s="10">
        <v>11564</v>
      </c>
      <c r="J9" s="10">
        <v>22251</v>
      </c>
      <c r="K9" s="18">
        <f t="shared" si="2"/>
        <v>-50</v>
      </c>
      <c r="L9" s="18">
        <f t="shared" si="0"/>
        <v>-56</v>
      </c>
      <c r="M9" s="18">
        <f t="shared" si="0"/>
        <v>-106</v>
      </c>
      <c r="N9" s="18">
        <f t="shared" si="3"/>
        <v>-53</v>
      </c>
      <c r="O9" s="18">
        <f t="shared" si="1"/>
        <v>-92</v>
      </c>
      <c r="P9" s="18">
        <f t="shared" si="1"/>
        <v>-145</v>
      </c>
    </row>
    <row r="10" spans="1:16" s="7" customFormat="1" ht="15.95" customHeight="1" x14ac:dyDescent="0.15">
      <c r="A10" s="14" t="s">
        <v>6</v>
      </c>
      <c r="B10" s="10">
        <v>7973</v>
      </c>
      <c r="C10" s="10">
        <v>9051</v>
      </c>
      <c r="D10" s="10">
        <v>17024</v>
      </c>
      <c r="E10" s="10">
        <v>8021</v>
      </c>
      <c r="F10" s="10">
        <v>9114</v>
      </c>
      <c r="G10" s="10">
        <v>17135</v>
      </c>
      <c r="H10" s="10">
        <v>8073</v>
      </c>
      <c r="I10" s="10">
        <v>9140</v>
      </c>
      <c r="J10" s="10">
        <v>17213</v>
      </c>
      <c r="K10" s="18">
        <f t="shared" si="2"/>
        <v>-48</v>
      </c>
      <c r="L10" s="18">
        <f t="shared" si="0"/>
        <v>-63</v>
      </c>
      <c r="M10" s="18">
        <f t="shared" si="0"/>
        <v>-111</v>
      </c>
      <c r="N10" s="18">
        <f t="shared" si="3"/>
        <v>-100</v>
      </c>
      <c r="O10" s="18">
        <f t="shared" si="1"/>
        <v>-89</v>
      </c>
      <c r="P10" s="18">
        <f t="shared" si="1"/>
        <v>-189</v>
      </c>
    </row>
    <row r="11" spans="1:16" s="7" customFormat="1" ht="15.95" customHeight="1" x14ac:dyDescent="0.15">
      <c r="A11" s="14" t="s">
        <v>31</v>
      </c>
      <c r="B11" s="18">
        <f t="shared" ref="B11:J11" si="4">SUM(B7:B10)</f>
        <v>152799</v>
      </c>
      <c r="C11" s="18">
        <f t="shared" si="4"/>
        <v>179929</v>
      </c>
      <c r="D11" s="18">
        <f t="shared" si="4"/>
        <v>332728</v>
      </c>
      <c r="E11" s="18">
        <f t="shared" ref="E11:J11" si="5">SUM(E7:E10)</f>
        <v>153350</v>
      </c>
      <c r="F11" s="18">
        <f t="shared" si="5"/>
        <v>180577</v>
      </c>
      <c r="G11" s="18">
        <f t="shared" si="5"/>
        <v>333927</v>
      </c>
      <c r="H11" s="18">
        <f t="shared" si="5"/>
        <v>153635</v>
      </c>
      <c r="I11" s="18">
        <f t="shared" si="5"/>
        <v>180947</v>
      </c>
      <c r="J11" s="18">
        <f t="shared" si="5"/>
        <v>334582</v>
      </c>
      <c r="K11" s="18">
        <f t="shared" si="2"/>
        <v>-551</v>
      </c>
      <c r="L11" s="18">
        <f t="shared" si="0"/>
        <v>-648</v>
      </c>
      <c r="M11" s="18">
        <f t="shared" si="0"/>
        <v>-1199</v>
      </c>
      <c r="N11" s="18">
        <f t="shared" si="3"/>
        <v>-836</v>
      </c>
      <c r="O11" s="18">
        <f t="shared" si="1"/>
        <v>-1018</v>
      </c>
      <c r="P11" s="18">
        <f t="shared" si="1"/>
        <v>-1854</v>
      </c>
    </row>
    <row r="12" spans="1:16" s="7" customFormat="1" ht="15.95" customHeight="1" x14ac:dyDescent="0.15">
      <c r="A12" s="17" t="s">
        <v>12</v>
      </c>
      <c r="B12" s="10">
        <v>2621</v>
      </c>
      <c r="C12" s="10">
        <v>2998</v>
      </c>
      <c r="D12" s="10">
        <v>5619</v>
      </c>
      <c r="E12" s="10">
        <v>2621</v>
      </c>
      <c r="F12" s="10">
        <v>3004</v>
      </c>
      <c r="G12" s="10">
        <v>5625</v>
      </c>
      <c r="H12" s="10">
        <v>2617</v>
      </c>
      <c r="I12" s="10">
        <v>3019</v>
      </c>
      <c r="J12" s="10">
        <v>5636</v>
      </c>
      <c r="K12" s="18">
        <f t="shared" si="2"/>
        <v>0</v>
      </c>
      <c r="L12" s="18">
        <f t="shared" si="0"/>
        <v>-6</v>
      </c>
      <c r="M12" s="18">
        <f t="shared" si="0"/>
        <v>-6</v>
      </c>
      <c r="N12" s="18">
        <f t="shared" si="3"/>
        <v>4</v>
      </c>
      <c r="O12" s="18">
        <f t="shared" si="1"/>
        <v>-21</v>
      </c>
      <c r="P12" s="18">
        <f t="shared" si="1"/>
        <v>-17</v>
      </c>
    </row>
    <row r="13" spans="1:16" s="7" customFormat="1" ht="15.95" customHeight="1" x14ac:dyDescent="0.15">
      <c r="A13" s="17" t="s">
        <v>13</v>
      </c>
      <c r="B13" s="10">
        <v>3757</v>
      </c>
      <c r="C13" s="10">
        <v>4350</v>
      </c>
      <c r="D13" s="10">
        <v>8107</v>
      </c>
      <c r="E13" s="10">
        <v>3760</v>
      </c>
      <c r="F13" s="10">
        <v>4324</v>
      </c>
      <c r="G13" s="10">
        <v>8084</v>
      </c>
      <c r="H13" s="10">
        <v>3756</v>
      </c>
      <c r="I13" s="10">
        <v>4330</v>
      </c>
      <c r="J13" s="10">
        <v>8086</v>
      </c>
      <c r="K13" s="18">
        <f>B13-E13</f>
        <v>-3</v>
      </c>
      <c r="L13" s="18">
        <f t="shared" si="0"/>
        <v>26</v>
      </c>
      <c r="M13" s="18">
        <f t="shared" si="0"/>
        <v>23</v>
      </c>
      <c r="N13" s="18">
        <f t="shared" si="3"/>
        <v>1</v>
      </c>
      <c r="O13" s="18">
        <f t="shared" si="1"/>
        <v>20</v>
      </c>
      <c r="P13" s="18">
        <f t="shared" si="1"/>
        <v>21</v>
      </c>
    </row>
    <row r="14" spans="1:16" s="7" customFormat="1" ht="15.95" customHeight="1" x14ac:dyDescent="0.15">
      <c r="A14" s="17" t="s">
        <v>14</v>
      </c>
      <c r="B14" s="10">
        <v>2436</v>
      </c>
      <c r="C14" s="10">
        <v>2898</v>
      </c>
      <c r="D14" s="10">
        <v>5334</v>
      </c>
      <c r="E14" s="10">
        <v>2440</v>
      </c>
      <c r="F14" s="10">
        <v>2899</v>
      </c>
      <c r="G14" s="10">
        <v>5339</v>
      </c>
      <c r="H14" s="10">
        <v>2450</v>
      </c>
      <c r="I14" s="10">
        <v>2901</v>
      </c>
      <c r="J14" s="10">
        <v>5351</v>
      </c>
      <c r="K14" s="18">
        <f t="shared" si="2"/>
        <v>-4</v>
      </c>
      <c r="L14" s="18">
        <f t="shared" si="0"/>
        <v>-1</v>
      </c>
      <c r="M14" s="18">
        <f t="shared" si="0"/>
        <v>-5</v>
      </c>
      <c r="N14" s="18">
        <f t="shared" si="3"/>
        <v>-14</v>
      </c>
      <c r="O14" s="18">
        <f t="shared" si="1"/>
        <v>-3</v>
      </c>
      <c r="P14" s="18">
        <f t="shared" si="1"/>
        <v>-17</v>
      </c>
    </row>
    <row r="15" spans="1:16" s="7" customFormat="1" ht="15.95" customHeight="1" x14ac:dyDescent="0.15">
      <c r="A15" s="17" t="s">
        <v>15</v>
      </c>
      <c r="B15" s="10">
        <v>1428</v>
      </c>
      <c r="C15" s="10">
        <v>1612</v>
      </c>
      <c r="D15" s="10">
        <v>3040</v>
      </c>
      <c r="E15" s="10">
        <v>1436</v>
      </c>
      <c r="F15" s="10">
        <v>1623</v>
      </c>
      <c r="G15" s="10">
        <v>3059</v>
      </c>
      <c r="H15" s="10">
        <v>1439</v>
      </c>
      <c r="I15" s="10">
        <v>1621</v>
      </c>
      <c r="J15" s="10">
        <v>3060</v>
      </c>
      <c r="K15" s="18">
        <f t="shared" si="2"/>
        <v>-8</v>
      </c>
      <c r="L15" s="18">
        <f t="shared" si="0"/>
        <v>-11</v>
      </c>
      <c r="M15" s="18">
        <f t="shared" si="0"/>
        <v>-19</v>
      </c>
      <c r="N15" s="18">
        <f t="shared" si="3"/>
        <v>-11</v>
      </c>
      <c r="O15" s="18">
        <f t="shared" si="1"/>
        <v>-9</v>
      </c>
      <c r="P15" s="18">
        <f t="shared" si="1"/>
        <v>-20</v>
      </c>
    </row>
    <row r="16" spans="1:16" s="7" customFormat="1" ht="15.95" customHeight="1" x14ac:dyDescent="0.15">
      <c r="A16" s="17" t="s">
        <v>16</v>
      </c>
      <c r="B16" s="10">
        <v>1033</v>
      </c>
      <c r="C16" s="10">
        <v>1151</v>
      </c>
      <c r="D16" s="10">
        <v>2184</v>
      </c>
      <c r="E16" s="10">
        <v>1036</v>
      </c>
      <c r="F16" s="10">
        <v>1154</v>
      </c>
      <c r="G16" s="10">
        <v>2190</v>
      </c>
      <c r="H16" s="10">
        <v>1046</v>
      </c>
      <c r="I16" s="10">
        <v>1163</v>
      </c>
      <c r="J16" s="10">
        <v>2209</v>
      </c>
      <c r="K16" s="18">
        <f t="shared" si="2"/>
        <v>-3</v>
      </c>
      <c r="L16" s="18">
        <f t="shared" si="0"/>
        <v>-3</v>
      </c>
      <c r="M16" s="18">
        <f t="shared" si="0"/>
        <v>-6</v>
      </c>
      <c r="N16" s="18">
        <f t="shared" si="3"/>
        <v>-13</v>
      </c>
      <c r="O16" s="18">
        <f t="shared" si="1"/>
        <v>-12</v>
      </c>
      <c r="P16" s="18">
        <f t="shared" si="1"/>
        <v>-25</v>
      </c>
    </row>
    <row r="17" spans="1:16" s="8" customFormat="1" ht="15.95" customHeight="1" x14ac:dyDescent="0.15">
      <c r="A17" s="16" t="s">
        <v>17</v>
      </c>
      <c r="B17" s="10">
        <v>1319</v>
      </c>
      <c r="C17" s="10">
        <v>1471</v>
      </c>
      <c r="D17" s="10">
        <v>2790</v>
      </c>
      <c r="E17" s="10">
        <v>1325</v>
      </c>
      <c r="F17" s="10">
        <v>1485</v>
      </c>
      <c r="G17" s="10">
        <v>2810</v>
      </c>
      <c r="H17" s="10">
        <v>1330</v>
      </c>
      <c r="I17" s="10">
        <v>1503</v>
      </c>
      <c r="J17" s="10">
        <v>2833</v>
      </c>
      <c r="K17" s="18">
        <f t="shared" si="2"/>
        <v>-6</v>
      </c>
      <c r="L17" s="18">
        <f t="shared" si="0"/>
        <v>-14</v>
      </c>
      <c r="M17" s="18">
        <f t="shared" si="0"/>
        <v>-20</v>
      </c>
      <c r="N17" s="18">
        <f t="shared" si="3"/>
        <v>-11</v>
      </c>
      <c r="O17" s="18">
        <f t="shared" si="1"/>
        <v>-32</v>
      </c>
      <c r="P17" s="18">
        <f t="shared" si="1"/>
        <v>-43</v>
      </c>
    </row>
    <row r="18" spans="1:16" s="8" customFormat="1" ht="15.95" customHeight="1" x14ac:dyDescent="0.15">
      <c r="A18" s="16" t="s">
        <v>18</v>
      </c>
      <c r="B18" s="10">
        <v>3119</v>
      </c>
      <c r="C18" s="10">
        <v>3612</v>
      </c>
      <c r="D18" s="10">
        <v>6731</v>
      </c>
      <c r="E18" s="10">
        <v>3116</v>
      </c>
      <c r="F18" s="10">
        <v>3621</v>
      </c>
      <c r="G18" s="10">
        <v>6737</v>
      </c>
      <c r="H18" s="10">
        <v>3128</v>
      </c>
      <c r="I18" s="10">
        <v>3623</v>
      </c>
      <c r="J18" s="10">
        <v>6751</v>
      </c>
      <c r="K18" s="18">
        <f t="shared" si="2"/>
        <v>3</v>
      </c>
      <c r="L18" s="18">
        <f t="shared" si="0"/>
        <v>-9</v>
      </c>
      <c r="M18" s="18">
        <f t="shared" si="0"/>
        <v>-6</v>
      </c>
      <c r="N18" s="18">
        <f t="shared" si="3"/>
        <v>-9</v>
      </c>
      <c r="O18" s="18">
        <f t="shared" si="1"/>
        <v>-11</v>
      </c>
      <c r="P18" s="18">
        <f t="shared" si="1"/>
        <v>-20</v>
      </c>
    </row>
    <row r="19" spans="1:16" s="7" customFormat="1" ht="15.95" customHeight="1" x14ac:dyDescent="0.15">
      <c r="A19" s="17" t="s">
        <v>19</v>
      </c>
      <c r="B19" s="10">
        <v>3846</v>
      </c>
      <c r="C19" s="10">
        <v>4371</v>
      </c>
      <c r="D19" s="10">
        <v>8217</v>
      </c>
      <c r="E19" s="10">
        <v>3855</v>
      </c>
      <c r="F19" s="10">
        <v>4393</v>
      </c>
      <c r="G19" s="10">
        <v>8248</v>
      </c>
      <c r="H19" s="10">
        <v>3875</v>
      </c>
      <c r="I19" s="10">
        <v>4401</v>
      </c>
      <c r="J19" s="10">
        <v>8276</v>
      </c>
      <c r="K19" s="18">
        <f t="shared" si="2"/>
        <v>-9</v>
      </c>
      <c r="L19" s="18">
        <f t="shared" si="0"/>
        <v>-22</v>
      </c>
      <c r="M19" s="18">
        <f t="shared" si="0"/>
        <v>-31</v>
      </c>
      <c r="N19" s="18">
        <f t="shared" si="3"/>
        <v>-29</v>
      </c>
      <c r="O19" s="18">
        <f t="shared" si="1"/>
        <v>-30</v>
      </c>
      <c r="P19" s="18">
        <f t="shared" si="1"/>
        <v>-59</v>
      </c>
    </row>
    <row r="20" spans="1:16" s="8" customFormat="1" ht="15.95" customHeight="1" x14ac:dyDescent="0.15">
      <c r="A20" s="16" t="s">
        <v>7</v>
      </c>
      <c r="B20" s="10">
        <v>4357</v>
      </c>
      <c r="C20" s="10">
        <v>4259</v>
      </c>
      <c r="D20" s="10">
        <v>8616</v>
      </c>
      <c r="E20" s="10">
        <v>4382</v>
      </c>
      <c r="F20" s="10">
        <v>4277</v>
      </c>
      <c r="G20" s="10">
        <v>8659</v>
      </c>
      <c r="H20" s="10">
        <v>4336</v>
      </c>
      <c r="I20" s="10">
        <v>4263</v>
      </c>
      <c r="J20" s="10">
        <v>8599</v>
      </c>
      <c r="K20" s="18">
        <f t="shared" si="2"/>
        <v>-25</v>
      </c>
      <c r="L20" s="18">
        <f t="shared" si="0"/>
        <v>-18</v>
      </c>
      <c r="M20" s="18">
        <f t="shared" si="0"/>
        <v>-43</v>
      </c>
      <c r="N20" s="18">
        <f t="shared" si="3"/>
        <v>21</v>
      </c>
      <c r="O20" s="18">
        <f t="shared" si="1"/>
        <v>-4</v>
      </c>
      <c r="P20" s="18">
        <f t="shared" si="1"/>
        <v>17</v>
      </c>
    </row>
    <row r="21" spans="1:16" s="8" customFormat="1" ht="15.95" customHeight="1" x14ac:dyDescent="0.15">
      <c r="A21" s="16" t="s">
        <v>8</v>
      </c>
      <c r="B21" s="10">
        <v>1824</v>
      </c>
      <c r="C21" s="10">
        <v>2045</v>
      </c>
      <c r="D21" s="10">
        <v>3869</v>
      </c>
      <c r="E21" s="10">
        <v>1836</v>
      </c>
      <c r="F21" s="10">
        <v>2047</v>
      </c>
      <c r="G21" s="10">
        <v>3883</v>
      </c>
      <c r="H21" s="10">
        <v>1843</v>
      </c>
      <c r="I21" s="10">
        <v>2057</v>
      </c>
      <c r="J21" s="10">
        <v>3900</v>
      </c>
      <c r="K21" s="18">
        <f t="shared" si="2"/>
        <v>-12</v>
      </c>
      <c r="L21" s="18">
        <f t="shared" si="0"/>
        <v>-2</v>
      </c>
      <c r="M21" s="18">
        <f t="shared" si="0"/>
        <v>-14</v>
      </c>
      <c r="N21" s="18">
        <f t="shared" si="3"/>
        <v>-19</v>
      </c>
      <c r="O21" s="18">
        <f t="shared" si="1"/>
        <v>-12</v>
      </c>
      <c r="P21" s="18">
        <f t="shared" si="1"/>
        <v>-31</v>
      </c>
    </row>
    <row r="22" spans="1:16" s="7" customFormat="1" ht="15.95" customHeight="1" x14ac:dyDescent="0.15">
      <c r="A22" s="17" t="s">
        <v>9</v>
      </c>
      <c r="B22" s="10">
        <v>1022</v>
      </c>
      <c r="C22" s="10">
        <v>956</v>
      </c>
      <c r="D22" s="10">
        <v>1978</v>
      </c>
      <c r="E22" s="10">
        <v>1019</v>
      </c>
      <c r="F22" s="10">
        <v>962</v>
      </c>
      <c r="G22" s="10">
        <v>1981</v>
      </c>
      <c r="H22" s="10">
        <v>1027</v>
      </c>
      <c r="I22" s="10">
        <v>970</v>
      </c>
      <c r="J22" s="10">
        <v>1997</v>
      </c>
      <c r="K22" s="18">
        <f t="shared" si="2"/>
        <v>3</v>
      </c>
      <c r="L22" s="18">
        <f t="shared" ref="L22:L32" si="6">C22-F22</f>
        <v>-6</v>
      </c>
      <c r="M22" s="18">
        <f t="shared" ref="M22:M32" si="7">D22-G22</f>
        <v>-3</v>
      </c>
      <c r="N22" s="18">
        <f t="shared" si="3"/>
        <v>-5</v>
      </c>
      <c r="O22" s="18">
        <f t="shared" ref="O22:O32" si="8">C22-I22</f>
        <v>-14</v>
      </c>
      <c r="P22" s="18">
        <f t="shared" ref="P22:P32" si="9">D22-J22</f>
        <v>-19</v>
      </c>
    </row>
    <row r="23" spans="1:16" s="7" customFormat="1" ht="15.95" customHeight="1" x14ac:dyDescent="0.15">
      <c r="A23" s="17" t="s">
        <v>20</v>
      </c>
      <c r="B23" s="10">
        <v>467</v>
      </c>
      <c r="C23" s="10">
        <v>483</v>
      </c>
      <c r="D23" s="10">
        <v>950</v>
      </c>
      <c r="E23" s="10">
        <v>468</v>
      </c>
      <c r="F23" s="10">
        <v>487</v>
      </c>
      <c r="G23" s="10">
        <v>955</v>
      </c>
      <c r="H23" s="10">
        <v>466</v>
      </c>
      <c r="I23" s="10">
        <v>491</v>
      </c>
      <c r="J23" s="10">
        <v>957</v>
      </c>
      <c r="K23" s="18">
        <f t="shared" si="2"/>
        <v>-1</v>
      </c>
      <c r="L23" s="18">
        <f t="shared" si="6"/>
        <v>-4</v>
      </c>
      <c r="M23" s="18">
        <f t="shared" si="7"/>
        <v>-5</v>
      </c>
      <c r="N23" s="18">
        <f t="shared" si="3"/>
        <v>1</v>
      </c>
      <c r="O23" s="18">
        <f t="shared" si="8"/>
        <v>-8</v>
      </c>
      <c r="P23" s="18">
        <f t="shared" si="9"/>
        <v>-7</v>
      </c>
    </row>
    <row r="24" spans="1:16" s="7" customFormat="1" ht="15.95" customHeight="1" x14ac:dyDescent="0.15">
      <c r="A24" s="17" t="s">
        <v>21</v>
      </c>
      <c r="B24" s="10">
        <v>1208</v>
      </c>
      <c r="C24" s="10">
        <v>1370</v>
      </c>
      <c r="D24" s="10">
        <v>2578</v>
      </c>
      <c r="E24" s="10">
        <v>1212</v>
      </c>
      <c r="F24" s="10">
        <v>1384</v>
      </c>
      <c r="G24" s="10">
        <v>2596</v>
      </c>
      <c r="H24" s="10">
        <v>1219</v>
      </c>
      <c r="I24" s="10">
        <v>1397</v>
      </c>
      <c r="J24" s="10">
        <v>2616</v>
      </c>
      <c r="K24" s="18">
        <f t="shared" si="2"/>
        <v>-4</v>
      </c>
      <c r="L24" s="18">
        <f t="shared" si="6"/>
        <v>-14</v>
      </c>
      <c r="M24" s="18">
        <f t="shared" si="7"/>
        <v>-18</v>
      </c>
      <c r="N24" s="18">
        <f t="shared" si="3"/>
        <v>-11</v>
      </c>
      <c r="O24" s="18">
        <f t="shared" si="8"/>
        <v>-27</v>
      </c>
      <c r="P24" s="18">
        <f t="shared" si="9"/>
        <v>-38</v>
      </c>
    </row>
    <row r="25" spans="1:16" s="8" customFormat="1" ht="15.95" customHeight="1" x14ac:dyDescent="0.15">
      <c r="A25" s="16" t="s">
        <v>22</v>
      </c>
      <c r="B25" s="10">
        <v>1208</v>
      </c>
      <c r="C25" s="10">
        <v>1285</v>
      </c>
      <c r="D25" s="10">
        <v>2493</v>
      </c>
      <c r="E25" s="10">
        <v>1215</v>
      </c>
      <c r="F25" s="10">
        <v>1293</v>
      </c>
      <c r="G25" s="10">
        <v>2508</v>
      </c>
      <c r="H25" s="10">
        <v>1216</v>
      </c>
      <c r="I25" s="10">
        <v>1298</v>
      </c>
      <c r="J25" s="10">
        <v>2514</v>
      </c>
      <c r="K25" s="18">
        <f t="shared" si="2"/>
        <v>-7</v>
      </c>
      <c r="L25" s="18">
        <f t="shared" si="6"/>
        <v>-8</v>
      </c>
      <c r="M25" s="18">
        <f t="shared" si="7"/>
        <v>-15</v>
      </c>
      <c r="N25" s="18">
        <f t="shared" si="3"/>
        <v>-8</v>
      </c>
      <c r="O25" s="18">
        <f t="shared" si="8"/>
        <v>-13</v>
      </c>
      <c r="P25" s="18">
        <f t="shared" si="9"/>
        <v>-21</v>
      </c>
    </row>
    <row r="26" spans="1:16" s="7" customFormat="1" ht="15.95" customHeight="1" x14ac:dyDescent="0.15">
      <c r="A26" s="17" t="s">
        <v>23</v>
      </c>
      <c r="B26" s="10">
        <v>1222</v>
      </c>
      <c r="C26" s="10">
        <v>1348</v>
      </c>
      <c r="D26" s="10">
        <v>2570</v>
      </c>
      <c r="E26" s="10">
        <v>1235</v>
      </c>
      <c r="F26" s="10">
        <v>1354</v>
      </c>
      <c r="G26" s="10">
        <v>2589</v>
      </c>
      <c r="H26" s="10">
        <v>1235</v>
      </c>
      <c r="I26" s="10">
        <v>1352</v>
      </c>
      <c r="J26" s="10">
        <v>2587</v>
      </c>
      <c r="K26" s="18">
        <f t="shared" si="2"/>
        <v>-13</v>
      </c>
      <c r="L26" s="18">
        <f t="shared" si="6"/>
        <v>-6</v>
      </c>
      <c r="M26" s="18">
        <f t="shared" si="7"/>
        <v>-19</v>
      </c>
      <c r="N26" s="18">
        <f t="shared" si="3"/>
        <v>-13</v>
      </c>
      <c r="O26" s="18">
        <f t="shared" si="8"/>
        <v>-4</v>
      </c>
      <c r="P26" s="18">
        <f t="shared" si="9"/>
        <v>-17</v>
      </c>
    </row>
    <row r="27" spans="1:16" s="7" customFormat="1" ht="15.95" customHeight="1" x14ac:dyDescent="0.15">
      <c r="A27" s="17" t="s">
        <v>24</v>
      </c>
      <c r="B27" s="10">
        <v>1619</v>
      </c>
      <c r="C27" s="10">
        <v>1729</v>
      </c>
      <c r="D27" s="10">
        <v>3348</v>
      </c>
      <c r="E27" s="10">
        <v>1624</v>
      </c>
      <c r="F27" s="10">
        <v>1746</v>
      </c>
      <c r="G27" s="10">
        <v>3370</v>
      </c>
      <c r="H27" s="10">
        <v>1638</v>
      </c>
      <c r="I27" s="10">
        <v>1755</v>
      </c>
      <c r="J27" s="10">
        <v>3393</v>
      </c>
      <c r="K27" s="18">
        <f t="shared" si="2"/>
        <v>-5</v>
      </c>
      <c r="L27" s="18">
        <f t="shared" si="6"/>
        <v>-17</v>
      </c>
      <c r="M27" s="18">
        <f t="shared" si="7"/>
        <v>-22</v>
      </c>
      <c r="N27" s="18">
        <f t="shared" si="3"/>
        <v>-19</v>
      </c>
      <c r="O27" s="18">
        <f t="shared" si="8"/>
        <v>-26</v>
      </c>
      <c r="P27" s="18">
        <f t="shared" si="9"/>
        <v>-45</v>
      </c>
    </row>
    <row r="28" spans="1:16" s="7" customFormat="1" ht="15.95" customHeight="1" x14ac:dyDescent="0.15">
      <c r="A28" s="17" t="s">
        <v>10</v>
      </c>
      <c r="B28" s="10">
        <v>293</v>
      </c>
      <c r="C28" s="10">
        <v>221</v>
      </c>
      <c r="D28" s="10">
        <v>514</v>
      </c>
      <c r="E28" s="10">
        <v>293</v>
      </c>
      <c r="F28" s="10">
        <v>224</v>
      </c>
      <c r="G28" s="10">
        <v>517</v>
      </c>
      <c r="H28" s="10">
        <v>295</v>
      </c>
      <c r="I28" s="10">
        <v>219</v>
      </c>
      <c r="J28" s="10">
        <v>514</v>
      </c>
      <c r="K28" s="18">
        <f t="shared" si="2"/>
        <v>0</v>
      </c>
      <c r="L28" s="18">
        <f t="shared" si="6"/>
        <v>-3</v>
      </c>
      <c r="M28" s="18">
        <f t="shared" si="7"/>
        <v>-3</v>
      </c>
      <c r="N28" s="18">
        <f t="shared" si="3"/>
        <v>-2</v>
      </c>
      <c r="O28" s="18">
        <f t="shared" si="8"/>
        <v>2</v>
      </c>
      <c r="P28" s="18">
        <f t="shared" si="9"/>
        <v>0</v>
      </c>
    </row>
    <row r="29" spans="1:16" s="7" customFormat="1" ht="15.95" customHeight="1" x14ac:dyDescent="0.15">
      <c r="A29" s="17" t="s">
        <v>25</v>
      </c>
      <c r="B29" s="10">
        <v>589</v>
      </c>
      <c r="C29" s="10">
        <v>556</v>
      </c>
      <c r="D29" s="10">
        <v>1145</v>
      </c>
      <c r="E29" s="10">
        <v>587</v>
      </c>
      <c r="F29" s="10">
        <v>557</v>
      </c>
      <c r="G29" s="10">
        <v>1144</v>
      </c>
      <c r="H29" s="10">
        <v>584</v>
      </c>
      <c r="I29" s="10">
        <v>565</v>
      </c>
      <c r="J29" s="10">
        <v>1149</v>
      </c>
      <c r="K29" s="18">
        <f t="shared" si="2"/>
        <v>2</v>
      </c>
      <c r="L29" s="18">
        <f t="shared" si="6"/>
        <v>-1</v>
      </c>
      <c r="M29" s="18">
        <f t="shared" si="7"/>
        <v>1</v>
      </c>
      <c r="N29" s="18">
        <f t="shared" si="3"/>
        <v>5</v>
      </c>
      <c r="O29" s="18">
        <f t="shared" si="8"/>
        <v>-9</v>
      </c>
      <c r="P29" s="18">
        <f t="shared" si="9"/>
        <v>-4</v>
      </c>
    </row>
    <row r="30" spans="1:16" ht="15.95" customHeight="1" x14ac:dyDescent="0.15">
      <c r="A30" s="16" t="s">
        <v>26</v>
      </c>
      <c r="B30" s="10">
        <v>533</v>
      </c>
      <c r="C30" s="10">
        <v>571</v>
      </c>
      <c r="D30" s="10">
        <v>1104</v>
      </c>
      <c r="E30" s="10">
        <v>539</v>
      </c>
      <c r="F30" s="10">
        <v>575</v>
      </c>
      <c r="G30" s="10">
        <v>1114</v>
      </c>
      <c r="H30" s="10">
        <v>538</v>
      </c>
      <c r="I30" s="10">
        <v>575</v>
      </c>
      <c r="J30" s="10">
        <v>1113</v>
      </c>
      <c r="K30" s="18">
        <f>B30-E30</f>
        <v>-6</v>
      </c>
      <c r="L30" s="18">
        <f>C30-F30</f>
        <v>-4</v>
      </c>
      <c r="M30" s="18">
        <f>D30-G30</f>
        <v>-10</v>
      </c>
      <c r="N30" s="18">
        <f>B30-H30</f>
        <v>-5</v>
      </c>
      <c r="O30" s="18">
        <f>C30-I30</f>
        <v>-4</v>
      </c>
      <c r="P30" s="18">
        <f>D30-J30</f>
        <v>-9</v>
      </c>
    </row>
    <row r="31" spans="1:16" s="7" customFormat="1" ht="15.95" customHeight="1" x14ac:dyDescent="0.15">
      <c r="A31" s="17" t="s">
        <v>32</v>
      </c>
      <c r="B31" s="18">
        <f>SUM(B12:B30)</f>
        <v>33901</v>
      </c>
      <c r="C31" s="18">
        <f t="shared" ref="C31:J31" si="10">SUM(C12:C30)</f>
        <v>37286</v>
      </c>
      <c r="D31" s="18">
        <f t="shared" si="10"/>
        <v>71187</v>
      </c>
      <c r="E31" s="18">
        <f>SUM(E12:E30)</f>
        <v>33999</v>
      </c>
      <c r="F31" s="18">
        <f t="shared" ref="F31:J31" si="11">SUM(F12:F30)</f>
        <v>37409</v>
      </c>
      <c r="G31" s="18">
        <f t="shared" si="11"/>
        <v>71408</v>
      </c>
      <c r="H31" s="18">
        <f t="shared" si="11"/>
        <v>34038</v>
      </c>
      <c r="I31" s="18">
        <f>SUM(I12:I30)</f>
        <v>37503</v>
      </c>
      <c r="J31" s="18">
        <f t="shared" ref="J31" si="12">SUM(J12:J30)</f>
        <v>71541</v>
      </c>
      <c r="K31" s="18">
        <f t="shared" si="2"/>
        <v>-98</v>
      </c>
      <c r="L31" s="18">
        <f t="shared" si="6"/>
        <v>-123</v>
      </c>
      <c r="M31" s="18">
        <f t="shared" si="7"/>
        <v>-221</v>
      </c>
      <c r="N31" s="18">
        <f t="shared" si="3"/>
        <v>-137</v>
      </c>
      <c r="O31" s="18">
        <f t="shared" si="8"/>
        <v>-217</v>
      </c>
      <c r="P31" s="18">
        <f t="shared" si="9"/>
        <v>-354</v>
      </c>
    </row>
    <row r="32" spans="1:16" s="7" customFormat="1" ht="15.95" customHeight="1" x14ac:dyDescent="0.15">
      <c r="A32" s="17" t="s">
        <v>33</v>
      </c>
      <c r="B32" s="18">
        <f>B11+B31</f>
        <v>186700</v>
      </c>
      <c r="C32" s="18">
        <f>C11+C31</f>
        <v>217215</v>
      </c>
      <c r="D32" s="18">
        <f>D11+D31</f>
        <v>403915</v>
      </c>
      <c r="E32" s="18">
        <f>E11+E31</f>
        <v>187349</v>
      </c>
      <c r="F32" s="18">
        <f>F11+F31</f>
        <v>217986</v>
      </c>
      <c r="G32" s="18">
        <f>G11+G31</f>
        <v>405335</v>
      </c>
      <c r="H32" s="18">
        <f>H11+H31</f>
        <v>187673</v>
      </c>
      <c r="I32" s="18">
        <f t="shared" ref="I32:J32" si="13">I11+I31</f>
        <v>218450</v>
      </c>
      <c r="J32" s="18">
        <f t="shared" si="13"/>
        <v>406123</v>
      </c>
      <c r="K32" s="18">
        <f t="shared" si="2"/>
        <v>-649</v>
      </c>
      <c r="L32" s="18">
        <f t="shared" si="6"/>
        <v>-771</v>
      </c>
      <c r="M32" s="18">
        <f t="shared" si="7"/>
        <v>-1420</v>
      </c>
      <c r="N32" s="18">
        <f t="shared" si="3"/>
        <v>-973</v>
      </c>
      <c r="O32" s="18">
        <f t="shared" si="8"/>
        <v>-1235</v>
      </c>
      <c r="P32" s="18">
        <f t="shared" si="9"/>
        <v>-2208</v>
      </c>
    </row>
    <row r="34" ht="12.75" customHeight="1" x14ac:dyDescent="0.15"/>
  </sheetData>
  <mergeCells count="18">
    <mergeCell ref="K5:M5"/>
    <mergeCell ref="N2:P2"/>
    <mergeCell ref="N3:P3"/>
    <mergeCell ref="N4:P4"/>
    <mergeCell ref="N5:P5"/>
    <mergeCell ref="K2:M2"/>
    <mergeCell ref="K3:M3"/>
    <mergeCell ref="K4:M4"/>
    <mergeCell ref="B3:D3"/>
    <mergeCell ref="E3:G3"/>
    <mergeCell ref="H5:J5"/>
    <mergeCell ref="B2:D2"/>
    <mergeCell ref="B5:D5"/>
    <mergeCell ref="B4:D4"/>
    <mergeCell ref="E5:G5"/>
    <mergeCell ref="E2:G2"/>
    <mergeCell ref="E4:G4"/>
    <mergeCell ref="H2:J2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view="pageBreakPreview" zoomScale="85" zoomScaleNormal="85" zoomScaleSheetLayoutView="85" workbookViewId="0">
      <pane xSplit="1" ySplit="6" topLeftCell="B7" activePane="bottomRight" state="frozen"/>
      <selection activeCell="A4" sqref="A4"/>
      <selection pane="topRight" activeCell="A4" sqref="A4"/>
      <selection pane="bottomLeft" activeCell="A4" sqref="A4"/>
      <selection pane="bottomRight" activeCell="J32" sqref="J32"/>
    </sheetView>
  </sheetViews>
  <sheetFormatPr defaultColWidth="6.42578125" defaultRowHeight="13.5" customHeight="1" x14ac:dyDescent="0.15"/>
  <cols>
    <col min="1" max="1" width="10.7109375" style="1" customWidth="1"/>
    <col min="2" max="16" width="9.28515625" style="1" customWidth="1"/>
    <col min="17" max="16384" width="6.42578125" style="1"/>
  </cols>
  <sheetData>
    <row r="1" spans="1:16" ht="13.5" customHeight="1" x14ac:dyDescent="0.15">
      <c r="A1" s="1" t="s">
        <v>54</v>
      </c>
    </row>
    <row r="2" spans="1:16" ht="13.5" customHeight="1" x14ac:dyDescent="0.15">
      <c r="A2" s="2"/>
      <c r="B2" s="30" t="s">
        <v>27</v>
      </c>
      <c r="C2" s="31"/>
      <c r="D2" s="32"/>
      <c r="E2" s="30" t="s">
        <v>28</v>
      </c>
      <c r="F2" s="31"/>
      <c r="G2" s="32"/>
      <c r="H2" s="30" t="s">
        <v>55</v>
      </c>
      <c r="I2" s="31"/>
      <c r="J2" s="32"/>
      <c r="K2" s="30"/>
      <c r="L2" s="31"/>
      <c r="M2" s="32"/>
      <c r="N2" s="30"/>
      <c r="O2" s="31"/>
      <c r="P2" s="32"/>
    </row>
    <row r="3" spans="1:16" ht="13.5" customHeight="1" x14ac:dyDescent="0.15">
      <c r="A3" s="6"/>
      <c r="B3" s="41" t="str">
        <f>国内!B3</f>
        <v>令和６年(2024年)３月１日現在名簿</v>
      </c>
      <c r="C3" s="42"/>
      <c r="D3" s="43"/>
      <c r="E3" s="41" t="str">
        <f>国内!E3</f>
        <v>令和５年(2023年)12月1日現在名簿</v>
      </c>
      <c r="F3" s="44"/>
      <c r="G3" s="43"/>
      <c r="H3" s="41" t="str">
        <f>国内!H3</f>
        <v>令和５年(2023年)９月1日現在名簿</v>
      </c>
      <c r="I3" s="44"/>
      <c r="J3" s="43"/>
      <c r="K3" s="38" t="s">
        <v>35</v>
      </c>
      <c r="L3" s="39"/>
      <c r="M3" s="40"/>
      <c r="N3" s="38" t="s">
        <v>36</v>
      </c>
      <c r="O3" s="39"/>
      <c r="P3" s="40"/>
    </row>
    <row r="4" spans="1:16" ht="13.5" customHeight="1" x14ac:dyDescent="0.15">
      <c r="A4" s="3" t="s">
        <v>37</v>
      </c>
      <c r="B4" s="24" t="s">
        <v>58</v>
      </c>
      <c r="C4" s="36"/>
      <c r="D4" s="37"/>
      <c r="E4" s="24" t="s">
        <v>58</v>
      </c>
      <c r="F4" s="45"/>
      <c r="G4" s="26"/>
      <c r="H4" s="19" t="s">
        <v>58</v>
      </c>
      <c r="I4" s="20"/>
      <c r="J4" s="21"/>
      <c r="K4" s="24"/>
      <c r="L4" s="36"/>
      <c r="M4" s="37"/>
      <c r="N4" s="24"/>
      <c r="O4" s="36"/>
      <c r="P4" s="37"/>
    </row>
    <row r="5" spans="1:16" ht="13.5" customHeight="1" x14ac:dyDescent="0.15">
      <c r="A5" s="3"/>
      <c r="B5" s="33" t="s">
        <v>38</v>
      </c>
      <c r="C5" s="34"/>
      <c r="D5" s="35"/>
      <c r="E5" s="33" t="s">
        <v>56</v>
      </c>
      <c r="F5" s="34"/>
      <c r="G5" s="35"/>
      <c r="H5" s="27" t="s">
        <v>57</v>
      </c>
      <c r="I5" s="28"/>
      <c r="J5" s="29"/>
      <c r="K5" s="33"/>
      <c r="L5" s="34"/>
      <c r="M5" s="35"/>
      <c r="N5" s="33"/>
      <c r="O5" s="34"/>
      <c r="P5" s="35"/>
    </row>
    <row r="6" spans="1:16" ht="13.5" customHeight="1" x14ac:dyDescent="0.15">
      <c r="A6" s="4"/>
      <c r="B6" s="9" t="s">
        <v>0</v>
      </c>
      <c r="C6" s="9" t="s">
        <v>1</v>
      </c>
      <c r="D6" s="9" t="s">
        <v>2</v>
      </c>
      <c r="E6" s="9" t="s">
        <v>0</v>
      </c>
      <c r="F6" s="9" t="s">
        <v>1</v>
      </c>
      <c r="G6" s="9" t="s">
        <v>2</v>
      </c>
      <c r="H6" s="9" t="s">
        <v>0</v>
      </c>
      <c r="I6" s="9" t="s">
        <v>1</v>
      </c>
      <c r="J6" s="9" t="s">
        <v>2</v>
      </c>
      <c r="K6" s="5" t="s">
        <v>0</v>
      </c>
      <c r="L6" s="5" t="s">
        <v>1</v>
      </c>
      <c r="M6" s="5" t="s">
        <v>2</v>
      </c>
      <c r="N6" s="5" t="s">
        <v>0</v>
      </c>
      <c r="O6" s="5" t="s">
        <v>1</v>
      </c>
      <c r="P6" s="5" t="s">
        <v>2</v>
      </c>
    </row>
    <row r="7" spans="1:16" s="7" customFormat="1" ht="15.95" customHeight="1" x14ac:dyDescent="0.15">
      <c r="A7" s="14" t="s">
        <v>3</v>
      </c>
      <c r="B7" s="10">
        <v>39</v>
      </c>
      <c r="C7" s="10">
        <v>76</v>
      </c>
      <c r="D7" s="10">
        <v>115</v>
      </c>
      <c r="E7" s="10">
        <v>39</v>
      </c>
      <c r="F7" s="10">
        <v>77</v>
      </c>
      <c r="G7" s="10">
        <v>116</v>
      </c>
      <c r="H7" s="10">
        <v>41</v>
      </c>
      <c r="I7" s="10">
        <v>77</v>
      </c>
      <c r="J7" s="10">
        <v>118</v>
      </c>
      <c r="K7" s="18">
        <f t="shared" ref="K7:K32" si="0">B7-E7</f>
        <v>0</v>
      </c>
      <c r="L7" s="18">
        <f t="shared" ref="L7:L32" si="1">C7-F7</f>
        <v>-1</v>
      </c>
      <c r="M7" s="18">
        <f t="shared" ref="M7:M32" si="2">D7-G7</f>
        <v>-1</v>
      </c>
      <c r="N7" s="18">
        <f t="shared" ref="N7:N32" si="3">B7-H7</f>
        <v>-2</v>
      </c>
      <c r="O7" s="18">
        <f t="shared" ref="O7:O32" si="4">C7-I7</f>
        <v>-1</v>
      </c>
      <c r="P7" s="18">
        <f t="shared" ref="P7:P32" si="5">D7-J7</f>
        <v>-3</v>
      </c>
    </row>
    <row r="8" spans="1:16" s="8" customFormat="1" ht="15.95" customHeight="1" x14ac:dyDescent="0.15">
      <c r="A8" s="15" t="s">
        <v>4</v>
      </c>
      <c r="B8" s="10">
        <v>10</v>
      </c>
      <c r="C8" s="10">
        <v>9</v>
      </c>
      <c r="D8" s="10">
        <v>19</v>
      </c>
      <c r="E8" s="10">
        <v>10</v>
      </c>
      <c r="F8" s="10">
        <v>9</v>
      </c>
      <c r="G8" s="10">
        <v>19</v>
      </c>
      <c r="H8" s="11">
        <v>10</v>
      </c>
      <c r="I8" s="11">
        <v>9</v>
      </c>
      <c r="J8" s="10">
        <v>19</v>
      </c>
      <c r="K8" s="18">
        <f t="shared" si="0"/>
        <v>0</v>
      </c>
      <c r="L8" s="18">
        <f t="shared" si="1"/>
        <v>0</v>
      </c>
      <c r="M8" s="18">
        <f t="shared" si="2"/>
        <v>0</v>
      </c>
      <c r="N8" s="18">
        <f t="shared" si="3"/>
        <v>0</v>
      </c>
      <c r="O8" s="18">
        <f t="shared" si="4"/>
        <v>0</v>
      </c>
      <c r="P8" s="18">
        <f t="shared" si="5"/>
        <v>0</v>
      </c>
    </row>
    <row r="9" spans="1:16" s="7" customFormat="1" ht="15.95" customHeight="1" x14ac:dyDescent="0.15">
      <c r="A9" s="14" t="s">
        <v>5</v>
      </c>
      <c r="B9" s="10">
        <v>6</v>
      </c>
      <c r="C9" s="10">
        <v>13</v>
      </c>
      <c r="D9" s="10">
        <v>19</v>
      </c>
      <c r="E9" s="10">
        <v>6</v>
      </c>
      <c r="F9" s="10">
        <v>13</v>
      </c>
      <c r="G9" s="10">
        <v>19</v>
      </c>
      <c r="H9" s="10">
        <v>6</v>
      </c>
      <c r="I9" s="10">
        <v>13</v>
      </c>
      <c r="J9" s="10">
        <v>19</v>
      </c>
      <c r="K9" s="18">
        <f t="shared" si="0"/>
        <v>0</v>
      </c>
      <c r="L9" s="18">
        <f t="shared" si="1"/>
        <v>0</v>
      </c>
      <c r="M9" s="18">
        <f t="shared" si="2"/>
        <v>0</v>
      </c>
      <c r="N9" s="18">
        <f t="shared" si="3"/>
        <v>0</v>
      </c>
      <c r="O9" s="18">
        <f t="shared" si="4"/>
        <v>0</v>
      </c>
      <c r="P9" s="18">
        <f t="shared" si="5"/>
        <v>0</v>
      </c>
    </row>
    <row r="10" spans="1:16" s="7" customFormat="1" ht="15.95" customHeight="1" x14ac:dyDescent="0.15">
      <c r="A10" s="14" t="s">
        <v>6</v>
      </c>
      <c r="B10" s="10">
        <v>9</v>
      </c>
      <c r="C10" s="10">
        <v>12</v>
      </c>
      <c r="D10" s="10">
        <v>21</v>
      </c>
      <c r="E10" s="10">
        <v>9</v>
      </c>
      <c r="F10" s="10">
        <v>12</v>
      </c>
      <c r="G10" s="10">
        <v>21</v>
      </c>
      <c r="H10" s="10">
        <v>9</v>
      </c>
      <c r="I10" s="10">
        <v>13</v>
      </c>
      <c r="J10" s="10">
        <v>22</v>
      </c>
      <c r="K10" s="18">
        <f t="shared" si="0"/>
        <v>0</v>
      </c>
      <c r="L10" s="18">
        <f t="shared" si="1"/>
        <v>0</v>
      </c>
      <c r="M10" s="18">
        <f t="shared" si="2"/>
        <v>0</v>
      </c>
      <c r="N10" s="18">
        <f t="shared" si="3"/>
        <v>0</v>
      </c>
      <c r="O10" s="18">
        <f t="shared" si="4"/>
        <v>-1</v>
      </c>
      <c r="P10" s="18">
        <f t="shared" si="5"/>
        <v>-1</v>
      </c>
    </row>
    <row r="11" spans="1:16" s="7" customFormat="1" ht="15.95" customHeight="1" x14ac:dyDescent="0.15">
      <c r="A11" s="14" t="s">
        <v>31</v>
      </c>
      <c r="B11" s="18">
        <f>SUM(B7:B10)</f>
        <v>64</v>
      </c>
      <c r="C11" s="18">
        <f t="shared" ref="C11:D11" si="6">SUM(C7:C10)</f>
        <v>110</v>
      </c>
      <c r="D11" s="18">
        <f t="shared" si="6"/>
        <v>174</v>
      </c>
      <c r="E11" s="18">
        <f>SUM(E7:E10)</f>
        <v>64</v>
      </c>
      <c r="F11" s="18">
        <f t="shared" ref="F11:J11" si="7">SUM(F7:F10)</f>
        <v>111</v>
      </c>
      <c r="G11" s="18">
        <f t="shared" si="7"/>
        <v>175</v>
      </c>
      <c r="H11" s="18">
        <f t="shared" si="7"/>
        <v>66</v>
      </c>
      <c r="I11" s="18">
        <f t="shared" si="7"/>
        <v>112</v>
      </c>
      <c r="J11" s="18">
        <f t="shared" si="7"/>
        <v>178</v>
      </c>
      <c r="K11" s="18">
        <f t="shared" si="0"/>
        <v>0</v>
      </c>
      <c r="L11" s="18">
        <f t="shared" si="1"/>
        <v>-1</v>
      </c>
      <c r="M11" s="18">
        <f t="shared" si="2"/>
        <v>-1</v>
      </c>
      <c r="N11" s="18">
        <f t="shared" si="3"/>
        <v>-2</v>
      </c>
      <c r="O11" s="18">
        <f t="shared" si="4"/>
        <v>-2</v>
      </c>
      <c r="P11" s="18">
        <f t="shared" si="5"/>
        <v>-4</v>
      </c>
    </row>
    <row r="12" spans="1:16" s="7" customFormat="1" ht="15.95" customHeight="1" x14ac:dyDescent="0.15">
      <c r="A12" s="17" t="s">
        <v>40</v>
      </c>
      <c r="B12" s="10">
        <v>1</v>
      </c>
      <c r="C12" s="10">
        <v>4</v>
      </c>
      <c r="D12" s="10">
        <v>5</v>
      </c>
      <c r="E12" s="10">
        <v>1</v>
      </c>
      <c r="F12" s="10">
        <v>4</v>
      </c>
      <c r="G12" s="10">
        <v>5</v>
      </c>
      <c r="H12" s="13">
        <v>1</v>
      </c>
      <c r="I12" s="13">
        <v>4</v>
      </c>
      <c r="J12" s="12">
        <v>5</v>
      </c>
      <c r="K12" s="18">
        <f t="shared" si="0"/>
        <v>0</v>
      </c>
      <c r="L12" s="18">
        <f t="shared" si="1"/>
        <v>0</v>
      </c>
      <c r="M12" s="18">
        <f t="shared" si="2"/>
        <v>0</v>
      </c>
      <c r="N12" s="18">
        <f t="shared" si="3"/>
        <v>0</v>
      </c>
      <c r="O12" s="18">
        <f t="shared" si="4"/>
        <v>0</v>
      </c>
      <c r="P12" s="18">
        <f t="shared" si="5"/>
        <v>0</v>
      </c>
    </row>
    <row r="13" spans="1:16" s="7" customFormat="1" ht="15.95" customHeight="1" x14ac:dyDescent="0.15">
      <c r="A13" s="17" t="s">
        <v>41</v>
      </c>
      <c r="B13" s="10">
        <v>1</v>
      </c>
      <c r="C13" s="10">
        <v>5</v>
      </c>
      <c r="D13" s="10">
        <v>6</v>
      </c>
      <c r="E13" s="10">
        <v>1</v>
      </c>
      <c r="F13" s="10">
        <v>5</v>
      </c>
      <c r="G13" s="10">
        <v>6</v>
      </c>
      <c r="H13" s="13">
        <v>1</v>
      </c>
      <c r="I13" s="13">
        <v>5</v>
      </c>
      <c r="J13" s="12">
        <v>6</v>
      </c>
      <c r="K13" s="18">
        <f t="shared" si="0"/>
        <v>0</v>
      </c>
      <c r="L13" s="18">
        <f t="shared" si="1"/>
        <v>0</v>
      </c>
      <c r="M13" s="18">
        <f t="shared" si="2"/>
        <v>0</v>
      </c>
      <c r="N13" s="18">
        <f t="shared" si="3"/>
        <v>0</v>
      </c>
      <c r="O13" s="18">
        <f t="shared" si="4"/>
        <v>0</v>
      </c>
      <c r="P13" s="18">
        <f t="shared" si="5"/>
        <v>0</v>
      </c>
    </row>
    <row r="14" spans="1:16" s="7" customFormat="1" ht="15.95" customHeight="1" x14ac:dyDescent="0.15">
      <c r="A14" s="17" t="s">
        <v>42</v>
      </c>
      <c r="B14" s="10">
        <v>0</v>
      </c>
      <c r="C14" s="10">
        <v>6</v>
      </c>
      <c r="D14" s="10">
        <v>6</v>
      </c>
      <c r="E14" s="10">
        <v>0</v>
      </c>
      <c r="F14" s="10">
        <v>6</v>
      </c>
      <c r="G14" s="10">
        <v>6</v>
      </c>
      <c r="H14" s="13">
        <v>0</v>
      </c>
      <c r="I14" s="13">
        <v>6</v>
      </c>
      <c r="J14" s="12">
        <v>6</v>
      </c>
      <c r="K14" s="18">
        <f t="shared" si="0"/>
        <v>0</v>
      </c>
      <c r="L14" s="18">
        <f t="shared" si="1"/>
        <v>0</v>
      </c>
      <c r="M14" s="18">
        <f t="shared" si="2"/>
        <v>0</v>
      </c>
      <c r="N14" s="18">
        <f t="shared" si="3"/>
        <v>0</v>
      </c>
      <c r="O14" s="18">
        <f t="shared" si="4"/>
        <v>0</v>
      </c>
      <c r="P14" s="18">
        <f t="shared" si="5"/>
        <v>0</v>
      </c>
    </row>
    <row r="15" spans="1:16" s="7" customFormat="1" ht="15.95" customHeight="1" x14ac:dyDescent="0.15">
      <c r="A15" s="17" t="s">
        <v>43</v>
      </c>
      <c r="B15" s="10">
        <v>2</v>
      </c>
      <c r="C15" s="10">
        <v>1</v>
      </c>
      <c r="D15" s="10">
        <v>3</v>
      </c>
      <c r="E15" s="10">
        <v>2</v>
      </c>
      <c r="F15" s="10">
        <v>1</v>
      </c>
      <c r="G15" s="10">
        <v>3</v>
      </c>
      <c r="H15" s="13">
        <v>2</v>
      </c>
      <c r="I15" s="13">
        <v>1</v>
      </c>
      <c r="J15" s="12">
        <v>3</v>
      </c>
      <c r="K15" s="18">
        <f t="shared" si="0"/>
        <v>0</v>
      </c>
      <c r="L15" s="18">
        <f t="shared" si="1"/>
        <v>0</v>
      </c>
      <c r="M15" s="18">
        <f t="shared" si="2"/>
        <v>0</v>
      </c>
      <c r="N15" s="18">
        <f t="shared" si="3"/>
        <v>0</v>
      </c>
      <c r="O15" s="18">
        <f t="shared" si="4"/>
        <v>0</v>
      </c>
      <c r="P15" s="18">
        <f t="shared" si="5"/>
        <v>0</v>
      </c>
    </row>
    <row r="16" spans="1:16" s="7" customFormat="1" ht="15.95" customHeight="1" x14ac:dyDescent="0.15">
      <c r="A16" s="17" t="s">
        <v>44</v>
      </c>
      <c r="B16" s="10">
        <v>3</v>
      </c>
      <c r="C16" s="10">
        <v>0</v>
      </c>
      <c r="D16" s="10">
        <v>3</v>
      </c>
      <c r="E16" s="10">
        <v>3</v>
      </c>
      <c r="F16" s="10">
        <v>0</v>
      </c>
      <c r="G16" s="10">
        <v>3</v>
      </c>
      <c r="H16" s="13">
        <v>3</v>
      </c>
      <c r="I16" s="13">
        <v>0</v>
      </c>
      <c r="J16" s="12">
        <v>3</v>
      </c>
      <c r="K16" s="18">
        <f t="shared" si="0"/>
        <v>0</v>
      </c>
      <c r="L16" s="18">
        <f t="shared" si="1"/>
        <v>0</v>
      </c>
      <c r="M16" s="18">
        <f t="shared" si="2"/>
        <v>0</v>
      </c>
      <c r="N16" s="18">
        <f t="shared" si="3"/>
        <v>0</v>
      </c>
      <c r="O16" s="18">
        <f t="shared" si="4"/>
        <v>0</v>
      </c>
      <c r="P16" s="18">
        <f t="shared" si="5"/>
        <v>0</v>
      </c>
    </row>
    <row r="17" spans="1:16" s="8" customFormat="1" ht="15.95" customHeight="1" x14ac:dyDescent="0.15">
      <c r="A17" s="16" t="s">
        <v>45</v>
      </c>
      <c r="B17" s="10">
        <v>1</v>
      </c>
      <c r="C17" s="10">
        <v>1</v>
      </c>
      <c r="D17" s="10">
        <v>2</v>
      </c>
      <c r="E17" s="10">
        <v>1</v>
      </c>
      <c r="F17" s="10">
        <v>1</v>
      </c>
      <c r="G17" s="10">
        <v>2</v>
      </c>
      <c r="H17" s="12">
        <v>1</v>
      </c>
      <c r="I17" s="12">
        <v>1</v>
      </c>
      <c r="J17" s="12">
        <v>2</v>
      </c>
      <c r="K17" s="18">
        <f t="shared" si="0"/>
        <v>0</v>
      </c>
      <c r="L17" s="18">
        <f t="shared" si="1"/>
        <v>0</v>
      </c>
      <c r="M17" s="18">
        <f t="shared" si="2"/>
        <v>0</v>
      </c>
      <c r="N17" s="18">
        <f t="shared" si="3"/>
        <v>0</v>
      </c>
      <c r="O17" s="18">
        <f t="shared" si="4"/>
        <v>0</v>
      </c>
      <c r="P17" s="18">
        <f t="shared" si="5"/>
        <v>0</v>
      </c>
    </row>
    <row r="18" spans="1:16" s="8" customFormat="1" ht="15.95" customHeight="1" x14ac:dyDescent="0.15">
      <c r="A18" s="16" t="s">
        <v>46</v>
      </c>
      <c r="B18" s="10">
        <v>3</v>
      </c>
      <c r="C18" s="10">
        <v>5</v>
      </c>
      <c r="D18" s="10">
        <v>8</v>
      </c>
      <c r="E18" s="10">
        <v>3</v>
      </c>
      <c r="F18" s="10">
        <v>5</v>
      </c>
      <c r="G18" s="10">
        <v>8</v>
      </c>
      <c r="H18" s="12">
        <v>3</v>
      </c>
      <c r="I18" s="12">
        <v>5</v>
      </c>
      <c r="J18" s="12">
        <v>8</v>
      </c>
      <c r="K18" s="18">
        <f t="shared" si="0"/>
        <v>0</v>
      </c>
      <c r="L18" s="18">
        <f t="shared" si="1"/>
        <v>0</v>
      </c>
      <c r="M18" s="18">
        <f t="shared" si="2"/>
        <v>0</v>
      </c>
      <c r="N18" s="18">
        <f t="shared" si="3"/>
        <v>0</v>
      </c>
      <c r="O18" s="18">
        <f t="shared" si="4"/>
        <v>0</v>
      </c>
      <c r="P18" s="18">
        <f t="shared" si="5"/>
        <v>0</v>
      </c>
    </row>
    <row r="19" spans="1:16" s="7" customFormat="1" ht="15.95" customHeight="1" x14ac:dyDescent="0.15">
      <c r="A19" s="17" t="s">
        <v>47</v>
      </c>
      <c r="B19" s="10">
        <v>13</v>
      </c>
      <c r="C19" s="10">
        <v>15</v>
      </c>
      <c r="D19" s="10">
        <v>28</v>
      </c>
      <c r="E19" s="10">
        <v>13</v>
      </c>
      <c r="F19" s="10">
        <v>15</v>
      </c>
      <c r="G19" s="10">
        <v>28</v>
      </c>
      <c r="H19" s="13">
        <v>13</v>
      </c>
      <c r="I19" s="13">
        <v>15</v>
      </c>
      <c r="J19" s="12">
        <v>28</v>
      </c>
      <c r="K19" s="18">
        <f t="shared" si="0"/>
        <v>0</v>
      </c>
      <c r="L19" s="18">
        <f t="shared" si="1"/>
        <v>0</v>
      </c>
      <c r="M19" s="18">
        <f t="shared" si="2"/>
        <v>0</v>
      </c>
      <c r="N19" s="18">
        <f t="shared" si="3"/>
        <v>0</v>
      </c>
      <c r="O19" s="18">
        <f t="shared" si="4"/>
        <v>0</v>
      </c>
      <c r="P19" s="18">
        <f t="shared" si="5"/>
        <v>0</v>
      </c>
    </row>
    <row r="20" spans="1:16" s="8" customFormat="1" ht="15.95" customHeight="1" x14ac:dyDescent="0.15">
      <c r="A20" s="16" t="s">
        <v>7</v>
      </c>
      <c r="B20" s="10">
        <v>3</v>
      </c>
      <c r="C20" s="10">
        <v>1</v>
      </c>
      <c r="D20" s="10">
        <v>4</v>
      </c>
      <c r="E20" s="10">
        <v>3</v>
      </c>
      <c r="F20" s="10">
        <v>1</v>
      </c>
      <c r="G20" s="10">
        <v>4</v>
      </c>
      <c r="H20" s="12">
        <v>3</v>
      </c>
      <c r="I20" s="12">
        <v>1</v>
      </c>
      <c r="J20" s="12">
        <v>4</v>
      </c>
      <c r="K20" s="18">
        <f t="shared" si="0"/>
        <v>0</v>
      </c>
      <c r="L20" s="18">
        <f t="shared" si="1"/>
        <v>0</v>
      </c>
      <c r="M20" s="18">
        <f t="shared" si="2"/>
        <v>0</v>
      </c>
      <c r="N20" s="18">
        <f t="shared" si="3"/>
        <v>0</v>
      </c>
      <c r="O20" s="18">
        <f t="shared" si="4"/>
        <v>0</v>
      </c>
      <c r="P20" s="18">
        <f t="shared" si="5"/>
        <v>0</v>
      </c>
    </row>
    <row r="21" spans="1:16" s="8" customFormat="1" ht="15.95" customHeight="1" x14ac:dyDescent="0.15">
      <c r="A21" s="16" t="s">
        <v>8</v>
      </c>
      <c r="B21" s="10">
        <v>0</v>
      </c>
      <c r="C21" s="10">
        <v>3</v>
      </c>
      <c r="D21" s="10">
        <v>3</v>
      </c>
      <c r="E21" s="10">
        <v>0</v>
      </c>
      <c r="F21" s="10">
        <v>3</v>
      </c>
      <c r="G21" s="10">
        <v>3</v>
      </c>
      <c r="H21" s="12">
        <v>0</v>
      </c>
      <c r="I21" s="12">
        <v>3</v>
      </c>
      <c r="J21" s="12">
        <v>3</v>
      </c>
      <c r="K21" s="18">
        <f t="shared" si="0"/>
        <v>0</v>
      </c>
      <c r="L21" s="18">
        <f t="shared" si="1"/>
        <v>0</v>
      </c>
      <c r="M21" s="18">
        <f t="shared" si="2"/>
        <v>0</v>
      </c>
      <c r="N21" s="18">
        <f t="shared" si="3"/>
        <v>0</v>
      </c>
      <c r="O21" s="18">
        <f t="shared" si="4"/>
        <v>0</v>
      </c>
      <c r="P21" s="18">
        <f t="shared" si="5"/>
        <v>0</v>
      </c>
    </row>
    <row r="22" spans="1:16" s="7" customFormat="1" ht="15.95" customHeight="1" x14ac:dyDescent="0.15">
      <c r="A22" s="17" t="s">
        <v>9</v>
      </c>
      <c r="B22" s="10">
        <v>0</v>
      </c>
      <c r="C22" s="10">
        <v>1</v>
      </c>
      <c r="D22" s="10">
        <v>1</v>
      </c>
      <c r="E22" s="10">
        <v>0</v>
      </c>
      <c r="F22" s="10">
        <v>1</v>
      </c>
      <c r="G22" s="10">
        <v>1</v>
      </c>
      <c r="H22" s="13">
        <v>0</v>
      </c>
      <c r="I22" s="13">
        <v>1</v>
      </c>
      <c r="J22" s="12">
        <v>1</v>
      </c>
      <c r="K22" s="18">
        <f t="shared" si="0"/>
        <v>0</v>
      </c>
      <c r="L22" s="18">
        <f t="shared" si="1"/>
        <v>0</v>
      </c>
      <c r="M22" s="18">
        <f t="shared" si="2"/>
        <v>0</v>
      </c>
      <c r="N22" s="18">
        <f t="shared" si="3"/>
        <v>0</v>
      </c>
      <c r="O22" s="18">
        <f t="shared" si="4"/>
        <v>0</v>
      </c>
      <c r="P22" s="18">
        <f t="shared" si="5"/>
        <v>0</v>
      </c>
    </row>
    <row r="23" spans="1:16" s="7" customFormat="1" ht="15.95" customHeight="1" x14ac:dyDescent="0.15">
      <c r="A23" s="17" t="s">
        <v>48</v>
      </c>
      <c r="B23" s="10">
        <v>2</v>
      </c>
      <c r="C23" s="10">
        <v>3</v>
      </c>
      <c r="D23" s="10">
        <v>5</v>
      </c>
      <c r="E23" s="10">
        <v>2</v>
      </c>
      <c r="F23" s="10">
        <v>3</v>
      </c>
      <c r="G23" s="10">
        <v>5</v>
      </c>
      <c r="H23" s="13">
        <v>2</v>
      </c>
      <c r="I23" s="13">
        <v>3</v>
      </c>
      <c r="J23" s="12">
        <v>5</v>
      </c>
      <c r="K23" s="18">
        <f t="shared" si="0"/>
        <v>0</v>
      </c>
      <c r="L23" s="18">
        <f t="shared" si="1"/>
        <v>0</v>
      </c>
      <c r="M23" s="18">
        <f t="shared" si="2"/>
        <v>0</v>
      </c>
      <c r="N23" s="18">
        <f t="shared" si="3"/>
        <v>0</v>
      </c>
      <c r="O23" s="18">
        <f t="shared" si="4"/>
        <v>0</v>
      </c>
      <c r="P23" s="18">
        <f t="shared" si="5"/>
        <v>0</v>
      </c>
    </row>
    <row r="24" spans="1:16" s="7" customFormat="1" ht="15.95" customHeight="1" x14ac:dyDescent="0.15">
      <c r="A24" s="17" t="s">
        <v>49</v>
      </c>
      <c r="B24" s="10">
        <v>4</v>
      </c>
      <c r="C24" s="10">
        <v>2</v>
      </c>
      <c r="D24" s="10">
        <v>6</v>
      </c>
      <c r="E24" s="10">
        <v>4</v>
      </c>
      <c r="F24" s="10">
        <v>2</v>
      </c>
      <c r="G24" s="10">
        <v>6</v>
      </c>
      <c r="H24" s="13">
        <v>4</v>
      </c>
      <c r="I24" s="13">
        <v>2</v>
      </c>
      <c r="J24" s="12">
        <v>6</v>
      </c>
      <c r="K24" s="18">
        <f t="shared" si="0"/>
        <v>0</v>
      </c>
      <c r="L24" s="18">
        <f t="shared" si="1"/>
        <v>0</v>
      </c>
      <c r="M24" s="18">
        <f t="shared" si="2"/>
        <v>0</v>
      </c>
      <c r="N24" s="18">
        <f t="shared" si="3"/>
        <v>0</v>
      </c>
      <c r="O24" s="18">
        <f t="shared" si="4"/>
        <v>0</v>
      </c>
      <c r="P24" s="18">
        <f t="shared" si="5"/>
        <v>0</v>
      </c>
    </row>
    <row r="25" spans="1:16" s="8" customFormat="1" ht="15.95" customHeight="1" x14ac:dyDescent="0.15">
      <c r="A25" s="16" t="s">
        <v>50</v>
      </c>
      <c r="B25" s="10">
        <v>1</v>
      </c>
      <c r="C25" s="10">
        <v>1</v>
      </c>
      <c r="D25" s="10">
        <v>2</v>
      </c>
      <c r="E25" s="10">
        <v>1</v>
      </c>
      <c r="F25" s="10">
        <v>1</v>
      </c>
      <c r="G25" s="10">
        <v>2</v>
      </c>
      <c r="H25" s="12">
        <v>1</v>
      </c>
      <c r="I25" s="12">
        <v>1</v>
      </c>
      <c r="J25" s="12">
        <v>2</v>
      </c>
      <c r="K25" s="18">
        <f t="shared" si="0"/>
        <v>0</v>
      </c>
      <c r="L25" s="18">
        <f t="shared" si="1"/>
        <v>0</v>
      </c>
      <c r="M25" s="18">
        <f t="shared" si="2"/>
        <v>0</v>
      </c>
      <c r="N25" s="18">
        <f t="shared" si="3"/>
        <v>0</v>
      </c>
      <c r="O25" s="18">
        <f t="shared" si="4"/>
        <v>0</v>
      </c>
      <c r="P25" s="18">
        <f t="shared" si="5"/>
        <v>0</v>
      </c>
    </row>
    <row r="26" spans="1:16" s="7" customFormat="1" ht="15.95" customHeight="1" x14ac:dyDescent="0.15">
      <c r="A26" s="17" t="s">
        <v>51</v>
      </c>
      <c r="B26" s="10">
        <v>5</v>
      </c>
      <c r="C26" s="10">
        <v>4</v>
      </c>
      <c r="D26" s="10">
        <v>9</v>
      </c>
      <c r="E26" s="10">
        <v>5</v>
      </c>
      <c r="F26" s="10">
        <v>4</v>
      </c>
      <c r="G26" s="10">
        <v>9</v>
      </c>
      <c r="H26" s="13">
        <v>5</v>
      </c>
      <c r="I26" s="13">
        <v>4</v>
      </c>
      <c r="J26" s="12">
        <v>9</v>
      </c>
      <c r="K26" s="18">
        <f t="shared" si="0"/>
        <v>0</v>
      </c>
      <c r="L26" s="18">
        <f t="shared" si="1"/>
        <v>0</v>
      </c>
      <c r="M26" s="18">
        <f t="shared" si="2"/>
        <v>0</v>
      </c>
      <c r="N26" s="18">
        <f t="shared" si="3"/>
        <v>0</v>
      </c>
      <c r="O26" s="18">
        <f t="shared" si="4"/>
        <v>0</v>
      </c>
      <c r="P26" s="18">
        <f t="shared" si="5"/>
        <v>0</v>
      </c>
    </row>
    <row r="27" spans="1:16" s="7" customFormat="1" ht="15.95" customHeight="1" x14ac:dyDescent="0.15">
      <c r="A27" s="17" t="s">
        <v>52</v>
      </c>
      <c r="B27" s="10">
        <v>3</v>
      </c>
      <c r="C27" s="10">
        <v>2</v>
      </c>
      <c r="D27" s="10">
        <v>5</v>
      </c>
      <c r="E27" s="10">
        <v>3</v>
      </c>
      <c r="F27" s="10">
        <v>2</v>
      </c>
      <c r="G27" s="10">
        <v>5</v>
      </c>
      <c r="H27" s="13">
        <v>3</v>
      </c>
      <c r="I27" s="13">
        <v>2</v>
      </c>
      <c r="J27" s="12">
        <v>5</v>
      </c>
      <c r="K27" s="18">
        <f t="shared" si="0"/>
        <v>0</v>
      </c>
      <c r="L27" s="18">
        <f t="shared" si="1"/>
        <v>0</v>
      </c>
      <c r="M27" s="18">
        <f t="shared" si="2"/>
        <v>0</v>
      </c>
      <c r="N27" s="18">
        <f t="shared" si="3"/>
        <v>0</v>
      </c>
      <c r="O27" s="18">
        <f t="shared" si="4"/>
        <v>0</v>
      </c>
      <c r="P27" s="18">
        <f t="shared" si="5"/>
        <v>0</v>
      </c>
    </row>
    <row r="28" spans="1:16" s="7" customFormat="1" ht="15.95" customHeight="1" x14ac:dyDescent="0.15">
      <c r="A28" s="17" t="s">
        <v>10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3">
        <v>0</v>
      </c>
      <c r="I28" s="13">
        <v>0</v>
      </c>
      <c r="J28" s="12">
        <v>0</v>
      </c>
      <c r="K28" s="18">
        <f t="shared" si="0"/>
        <v>0</v>
      </c>
      <c r="L28" s="18">
        <f t="shared" si="1"/>
        <v>0</v>
      </c>
      <c r="M28" s="18">
        <f t="shared" si="2"/>
        <v>0</v>
      </c>
      <c r="N28" s="18">
        <f t="shared" si="3"/>
        <v>0</v>
      </c>
      <c r="O28" s="18">
        <f t="shared" si="4"/>
        <v>0</v>
      </c>
      <c r="P28" s="18">
        <f t="shared" si="5"/>
        <v>0</v>
      </c>
    </row>
    <row r="29" spans="1:16" s="7" customFormat="1" ht="15.95" customHeight="1" x14ac:dyDescent="0.15">
      <c r="A29" s="17" t="s">
        <v>53</v>
      </c>
      <c r="B29" s="10">
        <v>2</v>
      </c>
      <c r="C29" s="10">
        <v>4</v>
      </c>
      <c r="D29" s="10">
        <v>6</v>
      </c>
      <c r="E29" s="10">
        <v>2</v>
      </c>
      <c r="F29" s="10">
        <v>4</v>
      </c>
      <c r="G29" s="10">
        <v>6</v>
      </c>
      <c r="H29" s="13">
        <v>3</v>
      </c>
      <c r="I29" s="13">
        <v>4</v>
      </c>
      <c r="J29" s="12">
        <v>7</v>
      </c>
      <c r="K29" s="18">
        <f t="shared" si="0"/>
        <v>0</v>
      </c>
      <c r="L29" s="18">
        <f t="shared" si="1"/>
        <v>0</v>
      </c>
      <c r="M29" s="18">
        <f t="shared" si="2"/>
        <v>0</v>
      </c>
      <c r="N29" s="18">
        <f t="shared" si="3"/>
        <v>-1</v>
      </c>
      <c r="O29" s="18">
        <f t="shared" si="4"/>
        <v>0</v>
      </c>
      <c r="P29" s="18">
        <f t="shared" si="5"/>
        <v>-1</v>
      </c>
    </row>
    <row r="30" spans="1:16" ht="15.95" customHeight="1" x14ac:dyDescent="0.15">
      <c r="A30" s="16" t="s">
        <v>39</v>
      </c>
      <c r="B30" s="10">
        <v>10</v>
      </c>
      <c r="C30" s="10">
        <v>7</v>
      </c>
      <c r="D30" s="10">
        <v>17</v>
      </c>
      <c r="E30" s="10">
        <v>10</v>
      </c>
      <c r="F30" s="10">
        <v>7</v>
      </c>
      <c r="G30" s="10">
        <v>17</v>
      </c>
      <c r="H30" s="12">
        <v>10</v>
      </c>
      <c r="I30" s="12">
        <v>7</v>
      </c>
      <c r="J30" s="12">
        <v>17</v>
      </c>
      <c r="K30" s="18">
        <f>B30-E30</f>
        <v>0</v>
      </c>
      <c r="L30" s="18">
        <f>C30-F30</f>
        <v>0</v>
      </c>
      <c r="M30" s="18">
        <f>D30-G30</f>
        <v>0</v>
      </c>
      <c r="N30" s="18">
        <f>B30-H30</f>
        <v>0</v>
      </c>
      <c r="O30" s="18">
        <f>C30-I30</f>
        <v>0</v>
      </c>
      <c r="P30" s="18">
        <f>D30-J30</f>
        <v>0</v>
      </c>
    </row>
    <row r="31" spans="1:16" s="7" customFormat="1" ht="15.95" customHeight="1" x14ac:dyDescent="0.15">
      <c r="A31" s="17" t="s">
        <v>32</v>
      </c>
      <c r="B31" s="18">
        <f>SUM(B12:B30)</f>
        <v>54</v>
      </c>
      <c r="C31" s="18">
        <f>SUM(C12:C30)</f>
        <v>65</v>
      </c>
      <c r="D31" s="18">
        <f>SUM(D12:D30)</f>
        <v>119</v>
      </c>
      <c r="E31" s="18">
        <f>SUM(E12:E30)</f>
        <v>54</v>
      </c>
      <c r="F31" s="18">
        <f>SUM(F12:F30)</f>
        <v>65</v>
      </c>
      <c r="G31" s="18">
        <f>SUM(G12:G30)</f>
        <v>119</v>
      </c>
      <c r="H31" s="18">
        <f>SUM(H12:H30)</f>
        <v>55</v>
      </c>
      <c r="I31" s="18">
        <f>SUM(I12:I30)</f>
        <v>65</v>
      </c>
      <c r="J31" s="18">
        <f>SUM(J12:J30)</f>
        <v>120</v>
      </c>
      <c r="K31" s="18">
        <f t="shared" si="0"/>
        <v>0</v>
      </c>
      <c r="L31" s="18">
        <f t="shared" si="1"/>
        <v>0</v>
      </c>
      <c r="M31" s="18">
        <f t="shared" si="2"/>
        <v>0</v>
      </c>
      <c r="N31" s="18">
        <f t="shared" si="3"/>
        <v>-1</v>
      </c>
      <c r="O31" s="18">
        <f t="shared" si="4"/>
        <v>0</v>
      </c>
      <c r="P31" s="18">
        <f t="shared" si="5"/>
        <v>-1</v>
      </c>
    </row>
    <row r="32" spans="1:16" s="7" customFormat="1" ht="15.95" customHeight="1" x14ac:dyDescent="0.15">
      <c r="A32" s="17" t="s">
        <v>33</v>
      </c>
      <c r="B32" s="18">
        <f>B11+B31</f>
        <v>118</v>
      </c>
      <c r="C32" s="18">
        <f>C11+C31</f>
        <v>175</v>
      </c>
      <c r="D32" s="18">
        <f t="shared" ref="D32:J32" si="8">D11+D31</f>
        <v>293</v>
      </c>
      <c r="E32" s="18">
        <f>E11+E31</f>
        <v>118</v>
      </c>
      <c r="F32" s="18">
        <f>F11+F31</f>
        <v>176</v>
      </c>
      <c r="G32" s="18">
        <f t="shared" ref="G32:J32" si="9">G11+G31</f>
        <v>294</v>
      </c>
      <c r="H32" s="18">
        <f t="shared" si="9"/>
        <v>121</v>
      </c>
      <c r="I32" s="18">
        <f t="shared" si="9"/>
        <v>177</v>
      </c>
      <c r="J32" s="18">
        <f t="shared" si="9"/>
        <v>298</v>
      </c>
      <c r="K32" s="18">
        <f t="shared" si="0"/>
        <v>0</v>
      </c>
      <c r="L32" s="18">
        <f t="shared" si="1"/>
        <v>-1</v>
      </c>
      <c r="M32" s="18">
        <f t="shared" si="2"/>
        <v>-1</v>
      </c>
      <c r="N32" s="18">
        <f t="shared" si="3"/>
        <v>-3</v>
      </c>
      <c r="O32" s="18">
        <f t="shared" si="4"/>
        <v>-2</v>
      </c>
      <c r="P32" s="18">
        <f t="shared" si="5"/>
        <v>-5</v>
      </c>
    </row>
    <row r="33" spans="5:10" ht="13.5" customHeight="1" x14ac:dyDescent="0.15">
      <c r="E33" s="23"/>
      <c r="F33" s="23"/>
      <c r="G33" s="23"/>
      <c r="H33" s="23"/>
      <c r="I33" s="23"/>
      <c r="J33" s="23"/>
    </row>
  </sheetData>
  <mergeCells count="19">
    <mergeCell ref="E4:G4"/>
    <mergeCell ref="H5:J5"/>
    <mergeCell ref="B2:D2"/>
    <mergeCell ref="E3:G3"/>
    <mergeCell ref="B5:D5"/>
    <mergeCell ref="B4:D4"/>
    <mergeCell ref="E5:G5"/>
    <mergeCell ref="E2:G2"/>
    <mergeCell ref="B3:D3"/>
    <mergeCell ref="H2:J2"/>
    <mergeCell ref="H3:J3"/>
    <mergeCell ref="K3:M3"/>
    <mergeCell ref="K4:M4"/>
    <mergeCell ref="K5:M5"/>
    <mergeCell ref="N2:P2"/>
    <mergeCell ref="N3:P3"/>
    <mergeCell ref="N4:P4"/>
    <mergeCell ref="N5:P5"/>
    <mergeCell ref="K2:M2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9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国内</vt:lpstr>
      <vt:lpstr>在外</vt:lpstr>
      <vt:lpstr>国内!Print_Area</vt:lpstr>
      <vt:lpstr>在外!Print_Area</vt:lpstr>
      <vt:lpstr>国内!Print_Titles</vt:lpstr>
      <vt:lpstr>在外!Print_Titles</vt:lpstr>
    </vt:vector>
  </TitlesOfParts>
  <Company>総合企画部市町村課２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 </cp:lastModifiedBy>
  <cp:lastPrinted>2023-06-05T00:28:06Z</cp:lastPrinted>
  <dcterms:created xsi:type="dcterms:W3CDTF">2001-05-11T05:20:23Z</dcterms:created>
  <dcterms:modified xsi:type="dcterms:W3CDTF">2024-03-05T00:08:42Z</dcterms:modified>
</cp:coreProperties>
</file>